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firstSheet="1" activeTab="3"/>
  </bookViews>
  <sheets>
    <sheet name="BWFAC" sheetId="1" r:id="rId1"/>
    <sheet name="gongs" sheetId="2" r:id="rId2"/>
    <sheet name="points" sheetId="3" r:id="rId3"/>
    <sheet name="Pilot Awards" sheetId="4" r:id="rId4"/>
    <sheet name="Squad Points" sheetId="5" r:id="rId5"/>
    <sheet name="Pilot Points" sheetId="6" r:id="rId6"/>
    <sheet name="Experience Points" sheetId="7" r:id="rId7"/>
    <sheet name="Pilot Stats" sheetId="8" r:id="rId8"/>
    <sheet name="Killsbytype" sheetId="9" r:id="rId9"/>
    <sheet name="AI_kills_by_type" sheetId="10" r:id="rId10"/>
    <sheet name="Series_kills_by_a_c" sheetId="11" r:id="rId11"/>
    <sheet name="Series_a_c_losses_per_sortie" sheetId="12" r:id="rId12"/>
  </sheets>
  <definedNames>
    <definedName name="AI_kills_by_type">'AI_kills_by_type'!$A$1:$J$40</definedName>
    <definedName name="HTML_CodePage" hidden="1">1252</definedName>
    <definedName name="HTML_Control" localSheetId="2" hidden="1">{"'Awards'!$A$1:$H$7"}</definedName>
    <definedName name="HTML_Control" hidden="1">{"'Squad Scores'!$A$1:$Z$27"}</definedName>
    <definedName name="HTML_Description" hidden="1">""</definedName>
    <definedName name="HTML_Email" hidden="1">""</definedName>
    <definedName name="HTML_Header" hidden="1">""</definedName>
    <definedName name="HTML_LastUpdate" hidden="1">"10/13/01"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2" hidden="1">"D:\S3 Info\seriesawards.htm"</definedName>
    <definedName name="HTML_PathFile" hidden="1">"D:\olddrive\S3 Info\Awards\squadscores.htm"</definedName>
    <definedName name="HTML_Title" localSheetId="2" hidden="1">"Awards"</definedName>
    <definedName name="HTML_Title" hidden="1">"squadscores"</definedName>
    <definedName name="Killsbytype">'Killsbytype'!$A$1:$L$132</definedName>
    <definedName name="NWT_Master_Query_Crosstab_Query">#REF!</definedName>
    <definedName name="Series_a_c_losses_per_sortie" localSheetId="1">#REF!</definedName>
    <definedName name="Series_a_c_losses_per_sortie" localSheetId="2">#REF!</definedName>
    <definedName name="Series_a_c_losses_per_sortie">'Series_a_c_losses_per_sortie'!$A$1:$L$11</definedName>
    <definedName name="Series_kills_by_a_c" localSheetId="1">#REF!</definedName>
    <definedName name="Series_kills_by_a_c" localSheetId="2">#REF!</definedName>
    <definedName name="Series_kills_by_a_c">'Series_kills_by_a_c'!$A$1:$J$11</definedName>
    <definedName name="Series_squad_results" localSheetId="6">'Experience Points'!$A$1:$V$98</definedName>
    <definedName name="Series_squad_results" localSheetId="1">#REF!</definedName>
    <definedName name="Series_squad_results" localSheetId="3">'Pilot Awards'!$A$1:$P$42</definedName>
    <definedName name="Series_squad_results" localSheetId="5">'Pilot Points'!$A$1:$V$235</definedName>
    <definedName name="Series_squad_results" localSheetId="2">#REF!</definedName>
    <definedName name="Series_squad_results" localSheetId="4">'Squad Points'!$A$1:$V$253</definedName>
    <definedName name="Series_squad_results">'Pilot Stats'!$A$1:$Z$235</definedName>
    <definedName name="Series_squad_totals" localSheetId="1">#REF!</definedName>
    <definedName name="Series_squad_totals" localSheetId="2">#REF!</definedName>
    <definedName name="Seriesmaster_BDA_Sum">#REF!</definedName>
    <definedName name="Seriesmaster_by_pilot_frames">#REF!</definedName>
    <definedName name="Seriesmaster_by_squad_pilot_frames" localSheetId="1">#REF!</definedName>
    <definedName name="Seriesmaster_by_squad_pilot_frames" localSheetId="2">#REF!</definedName>
    <definedName name="Seriesmaster_Crosstab_Squads">#REF!</definedName>
    <definedName name="Seriesmaster_Squads_Crosstab" localSheetId="1">#REF!</definedName>
    <definedName name="Seriesmaster_Squads_Crosstab" localSheetId="2">#REF!</definedName>
    <definedName name="Seriesmaster_squads_Crosstab">#REF!</definedName>
    <definedName name="squadscores">#REF!</definedName>
    <definedName name="TABLE" localSheetId="2">'points'!#REF!</definedName>
    <definedName name="TABLE_2" localSheetId="2">'points'!#REF!</definedName>
    <definedName name="TABLE_3" localSheetId="2">'points'!#REF!</definedName>
    <definedName name="TABLE_4" localSheetId="2">'points'!#REF!</definedName>
    <definedName name="TABLE_5" localSheetId="2">'points'!#REF!</definedName>
    <definedName name="TABLE_6" localSheetId="2">'points'!#REF!</definedName>
    <definedName name="TABLE_7" localSheetId="2">'points'!#REF!</definedName>
  </definedNames>
  <calcPr fullCalcOnLoad="1"/>
</workbook>
</file>

<file path=xl/sharedStrings.xml><?xml version="1.0" encoding="utf-8"?>
<sst xmlns="http://schemas.openxmlformats.org/spreadsheetml/2006/main" count="2417" uniqueCount="584">
  <si>
    <t>BADBAIL</t>
  </si>
  <si>
    <t>BAIL</t>
  </si>
  <si>
    <t>CRASH</t>
  </si>
  <si>
    <t>DITCH</t>
  </si>
  <si>
    <t>EXPLODED</t>
  </si>
  <si>
    <t>LAND</t>
  </si>
  <si>
    <t>MIDAIR</t>
  </si>
  <si>
    <t>PKILL</t>
  </si>
  <si>
    <t>+wbit+</t>
  </si>
  <si>
    <t>JG 51</t>
  </si>
  <si>
    <t>+york+</t>
  </si>
  <si>
    <t>The Menacing Ferrets</t>
  </si>
  <si>
    <t>=bigd=</t>
  </si>
  <si>
    <t>=duke=</t>
  </si>
  <si>
    <t>31st Fighter Group</t>
  </si>
  <si>
    <t>=fear=</t>
  </si>
  <si>
    <t>=helx=</t>
  </si>
  <si>
    <t>100th FBG, The Haze</t>
  </si>
  <si>
    <t>=vslp=</t>
  </si>
  <si>
    <t>=wilz=</t>
  </si>
  <si>
    <t>TF-17</t>
  </si>
  <si>
    <t>anmatr</t>
  </si>
  <si>
    <t>4th FG</t>
  </si>
  <si>
    <t>asmech</t>
  </si>
  <si>
    <t>badair</t>
  </si>
  <si>
    <t>332nd FG</t>
  </si>
  <si>
    <t>-bbgn-</t>
  </si>
  <si>
    <t>352nd FG The Bastards of Bodney</t>
  </si>
  <si>
    <t>beaner</t>
  </si>
  <si>
    <t>JG 2 Richthofen</t>
  </si>
  <si>
    <t>beaver</t>
  </si>
  <si>
    <t>417 RCAF The Windsors</t>
  </si>
  <si>
    <t>besea-</t>
  </si>
  <si>
    <t>b-frog</t>
  </si>
  <si>
    <t>Night Stalkers</t>
  </si>
  <si>
    <t>bgblok</t>
  </si>
  <si>
    <t>bimmer</t>
  </si>
  <si>
    <t>416 RCAF The Lynx</t>
  </si>
  <si>
    <t>-bjh--</t>
  </si>
  <si>
    <t>blkmgc</t>
  </si>
  <si>
    <t>550 HBG Tigertails</t>
  </si>
  <si>
    <t>blubyu</t>
  </si>
  <si>
    <t>blumax</t>
  </si>
  <si>
    <t>bluzoo</t>
  </si>
  <si>
    <t>bombat</t>
  </si>
  <si>
    <t>bombr-</t>
  </si>
  <si>
    <t>-bozo-</t>
  </si>
  <si>
    <t>VF-15 Fighting Aces</t>
  </si>
  <si>
    <t>-briar</t>
  </si>
  <si>
    <t>-broz-</t>
  </si>
  <si>
    <t>bufflo</t>
  </si>
  <si>
    <t>--cab-</t>
  </si>
  <si>
    <t>-cade-</t>
  </si>
  <si>
    <t>-cajun</t>
  </si>
  <si>
    <t>cargat</t>
  </si>
  <si>
    <t>cflyer</t>
  </si>
  <si>
    <t>chapel</t>
  </si>
  <si>
    <t>cherub</t>
  </si>
  <si>
    <t>chicdg</t>
  </si>
  <si>
    <t>chooch</t>
  </si>
  <si>
    <t>chudle</t>
  </si>
  <si>
    <t>chunky</t>
  </si>
  <si>
    <t>cloudy</t>
  </si>
  <si>
    <t>clules</t>
  </si>
  <si>
    <t>colmbo</t>
  </si>
  <si>
    <t>convct</t>
  </si>
  <si>
    <t>crommm</t>
  </si>
  <si>
    <t>-crux-</t>
  </si>
  <si>
    <t>ctrout</t>
  </si>
  <si>
    <t>daddy=</t>
  </si>
  <si>
    <t>dakota</t>
  </si>
  <si>
    <t>dallas</t>
  </si>
  <si>
    <t>dashi-</t>
  </si>
  <si>
    <t>davoaz</t>
  </si>
  <si>
    <t>-deak-</t>
  </si>
  <si>
    <t>dedeye</t>
  </si>
  <si>
    <t>deenrd</t>
  </si>
  <si>
    <t>401 RCAF The Rams</t>
  </si>
  <si>
    <t>dewolf</t>
  </si>
  <si>
    <t>dieter</t>
  </si>
  <si>
    <t>doones</t>
  </si>
  <si>
    <t>dracon</t>
  </si>
  <si>
    <t>drclam</t>
  </si>
  <si>
    <t>drcsyd</t>
  </si>
  <si>
    <t>drilr-</t>
  </si>
  <si>
    <t>dspapy</t>
  </si>
  <si>
    <t>dune--</t>
  </si>
  <si>
    <t>easyed</t>
  </si>
  <si>
    <t>elltee</t>
  </si>
  <si>
    <t>farout</t>
  </si>
  <si>
    <t>-finn-</t>
  </si>
  <si>
    <t>firebl</t>
  </si>
  <si>
    <t>fishey</t>
  </si>
  <si>
    <t>Pale Horses</t>
  </si>
  <si>
    <t>fizzio</t>
  </si>
  <si>
    <t>-fooo-</t>
  </si>
  <si>
    <t>fooojr</t>
  </si>
  <si>
    <t>foxtwo</t>
  </si>
  <si>
    <t>furbas</t>
  </si>
  <si>
    <t>gardog</t>
  </si>
  <si>
    <t>gflyer</t>
  </si>
  <si>
    <t>-ggfr-</t>
  </si>
  <si>
    <t>gigles</t>
  </si>
  <si>
    <t>-gmni-</t>
  </si>
  <si>
    <t>22nd B/F Group Red Raiders</t>
  </si>
  <si>
    <t>goebel</t>
  </si>
  <si>
    <t>goocat</t>
  </si>
  <si>
    <t>-grip-</t>
  </si>
  <si>
    <t>-grom-</t>
  </si>
  <si>
    <t>grover</t>
  </si>
  <si>
    <t>grung+</t>
  </si>
  <si>
    <t>-gums-</t>
  </si>
  <si>
    <t>305th HBG Can Do</t>
  </si>
  <si>
    <t>gundoc</t>
  </si>
  <si>
    <t>hardad</t>
  </si>
  <si>
    <t>-harm-</t>
  </si>
  <si>
    <t>hcrana</t>
  </si>
  <si>
    <t>hitman</t>
  </si>
  <si>
    <t>hogger</t>
  </si>
  <si>
    <t>hogjaw</t>
  </si>
  <si>
    <t>houndg</t>
  </si>
  <si>
    <t>humble</t>
  </si>
  <si>
    <t>hygame</t>
  </si>
  <si>
    <t>iceman</t>
  </si>
  <si>
    <t>invstr</t>
  </si>
  <si>
    <t>irgood</t>
  </si>
  <si>
    <t>iron-h</t>
  </si>
  <si>
    <t>-jabo-</t>
  </si>
  <si>
    <t>jaxxon</t>
  </si>
  <si>
    <t>jckent</t>
  </si>
  <si>
    <t>--jp--</t>
  </si>
  <si>
    <t>jpmag-</t>
  </si>
  <si>
    <t>juice=</t>
  </si>
  <si>
    <t>kapsyl</t>
  </si>
  <si>
    <t>-kbar-</t>
  </si>
  <si>
    <t>-kenl-</t>
  </si>
  <si>
    <t>kidcan</t>
  </si>
  <si>
    <t>kille+</t>
  </si>
  <si>
    <t>--kk--</t>
  </si>
  <si>
    <t>knife-</t>
  </si>
  <si>
    <t>krotki</t>
  </si>
  <si>
    <t>learje</t>
  </si>
  <si>
    <t>loboxx</t>
  </si>
  <si>
    <t>logan-</t>
  </si>
  <si>
    <t>lytnin</t>
  </si>
  <si>
    <t>madhtr</t>
  </si>
  <si>
    <t>magoo-</t>
  </si>
  <si>
    <t>manutd</t>
  </si>
  <si>
    <t>mattke</t>
  </si>
  <si>
    <t>--max-</t>
  </si>
  <si>
    <t>-maxe-</t>
  </si>
  <si>
    <t>mc-mac</t>
  </si>
  <si>
    <t>meteor</t>
  </si>
  <si>
    <t>m-fine</t>
  </si>
  <si>
    <t>mikemk</t>
  </si>
  <si>
    <t>mleben</t>
  </si>
  <si>
    <t>mmmkkk</t>
  </si>
  <si>
    <t>mmmlll</t>
  </si>
  <si>
    <t>-momo-</t>
  </si>
  <si>
    <t>mooooo</t>
  </si>
  <si>
    <t>mrbang</t>
  </si>
  <si>
    <t>mrcrdw</t>
  </si>
  <si>
    <t>mt-dew</t>
  </si>
  <si>
    <t>muzz--</t>
  </si>
  <si>
    <t>neusch</t>
  </si>
  <si>
    <t>nookyb</t>
  </si>
  <si>
    <t>--nsr-</t>
  </si>
  <si>
    <t>oinkee</t>
  </si>
  <si>
    <t>olepup</t>
  </si>
  <si>
    <t>-omsg-</t>
  </si>
  <si>
    <t>Guarani B40</t>
  </si>
  <si>
    <t>osprey</t>
  </si>
  <si>
    <t>pakrat</t>
  </si>
  <si>
    <t>panama</t>
  </si>
  <si>
    <t>pappyb</t>
  </si>
  <si>
    <t>parson</t>
  </si>
  <si>
    <t>-pd---</t>
  </si>
  <si>
    <t>pennsy</t>
  </si>
  <si>
    <t>pepdav</t>
  </si>
  <si>
    <t>pgwone</t>
  </si>
  <si>
    <t>phenix</t>
  </si>
  <si>
    <t>phsyco</t>
  </si>
  <si>
    <t>-poog-</t>
  </si>
  <si>
    <t>promod</t>
  </si>
  <si>
    <t>puppy-</t>
  </si>
  <si>
    <t>raamon</t>
  </si>
  <si>
    <t>ratenp</t>
  </si>
  <si>
    <t>--rc--</t>
  </si>
  <si>
    <t>replay</t>
  </si>
  <si>
    <t>rhino-</t>
  </si>
  <si>
    <t>rikoff</t>
  </si>
  <si>
    <t>-roan-</t>
  </si>
  <si>
    <t>-robs-</t>
  </si>
  <si>
    <t>rock--</t>
  </si>
  <si>
    <t>roman-</t>
  </si>
  <si>
    <t>rowdyg</t>
  </si>
  <si>
    <t>scarpo</t>
  </si>
  <si>
    <t>scobe+</t>
  </si>
  <si>
    <t>shack+</t>
  </si>
  <si>
    <t>sharky</t>
  </si>
  <si>
    <t>shotzz</t>
  </si>
  <si>
    <t>shred+</t>
  </si>
  <si>
    <t>-simp-</t>
  </si>
  <si>
    <t>skycpn</t>
  </si>
  <si>
    <t>skydev</t>
  </si>
  <si>
    <t>skylar</t>
  </si>
  <si>
    <t>slhawk</t>
  </si>
  <si>
    <t>slpsht</t>
  </si>
  <si>
    <t>sluger</t>
  </si>
  <si>
    <t>smacku</t>
  </si>
  <si>
    <t>smiley</t>
  </si>
  <si>
    <t>snoddy</t>
  </si>
  <si>
    <t>snoopy</t>
  </si>
  <si>
    <t>solren</t>
  </si>
  <si>
    <t>soul--</t>
  </si>
  <si>
    <t>soun--</t>
  </si>
  <si>
    <t>-splt-</t>
  </si>
  <si>
    <t>spocek</t>
  </si>
  <si>
    <t>sqrlly</t>
  </si>
  <si>
    <t>SQUEEZ</t>
  </si>
  <si>
    <t>squish</t>
  </si>
  <si>
    <t>starch</t>
  </si>
  <si>
    <t>stlrai</t>
  </si>
  <si>
    <t>strkid</t>
  </si>
  <si>
    <t>swede-</t>
  </si>
  <si>
    <t>-taho-</t>
  </si>
  <si>
    <t>texmax</t>
  </si>
  <si>
    <t>theoph</t>
  </si>
  <si>
    <t>thnder</t>
  </si>
  <si>
    <t>thorwb</t>
  </si>
  <si>
    <t>tiwolf</t>
  </si>
  <si>
    <t>tnymax</t>
  </si>
  <si>
    <t>todzla</t>
  </si>
  <si>
    <t>tracer</t>
  </si>
  <si>
    <t>-trap-</t>
  </si>
  <si>
    <t>trigr=</t>
  </si>
  <si>
    <t>-troy-</t>
  </si>
  <si>
    <t>trymee</t>
  </si>
  <si>
    <t>twedge</t>
  </si>
  <si>
    <t>vangrd</t>
  </si>
  <si>
    <t>vert++</t>
  </si>
  <si>
    <t>vonmc=</t>
  </si>
  <si>
    <t>vulche</t>
  </si>
  <si>
    <t>wallyg</t>
  </si>
  <si>
    <t>warone</t>
  </si>
  <si>
    <t>-wcat-</t>
  </si>
  <si>
    <t>whawk-</t>
  </si>
  <si>
    <t>whiznr</t>
  </si>
  <si>
    <t>wilber</t>
  </si>
  <si>
    <t>wittie</t>
  </si>
  <si>
    <t>WLDBIL</t>
  </si>
  <si>
    <t>wlfpaw</t>
  </si>
  <si>
    <t>wngcom</t>
  </si>
  <si>
    <t>woebrd</t>
  </si>
  <si>
    <t>xxxwar</t>
  </si>
  <si>
    <t>yamon-</t>
  </si>
  <si>
    <t>yobtee</t>
  </si>
  <si>
    <t>yortty</t>
  </si>
  <si>
    <t>zhurtt</t>
  </si>
  <si>
    <t>-zippy</t>
  </si>
  <si>
    <t>zonker</t>
  </si>
  <si>
    <t>Pilot</t>
  </si>
  <si>
    <t>Squad</t>
  </si>
  <si>
    <t>Assist</t>
  </si>
  <si>
    <t>Badbail</t>
  </si>
  <si>
    <t>Bail</t>
  </si>
  <si>
    <t>Capture</t>
  </si>
  <si>
    <t>Crash</t>
  </si>
  <si>
    <t>Ditch</t>
  </si>
  <si>
    <t>Explode</t>
  </si>
  <si>
    <t>Fired</t>
  </si>
  <si>
    <t>Hit</t>
  </si>
  <si>
    <t>Kill</t>
  </si>
  <si>
    <t>Land</t>
  </si>
  <si>
    <t>Sorties</t>
  </si>
  <si>
    <t>Midair</t>
  </si>
  <si>
    <t>Pkill</t>
  </si>
  <si>
    <t>BDA</t>
  </si>
  <si>
    <t>AI Kills</t>
  </si>
  <si>
    <t>A/C</t>
  </si>
  <si>
    <t>GVs</t>
  </si>
  <si>
    <t>Total Kills</t>
  </si>
  <si>
    <t>Bombers</t>
  </si>
  <si>
    <t>Others</t>
  </si>
  <si>
    <t>syngy=</t>
  </si>
  <si>
    <t>109E1A0</t>
  </si>
  <si>
    <t>Bf-109E</t>
  </si>
  <si>
    <t>Bf110G-2</t>
  </si>
  <si>
    <t>He-111H3</t>
  </si>
  <si>
    <t>HurricaneI</t>
  </si>
  <si>
    <t>Ju87D</t>
  </si>
  <si>
    <t>Ju88A-4</t>
  </si>
  <si>
    <t>SpitM03F</t>
  </si>
  <si>
    <t>AA</t>
  </si>
  <si>
    <t>B-25C</t>
  </si>
  <si>
    <t>He111-H3</t>
  </si>
  <si>
    <t>Hurricane</t>
  </si>
  <si>
    <t>Ju</t>
  </si>
  <si>
    <t>Spitfire</t>
  </si>
  <si>
    <t>Aircraft</t>
  </si>
  <si>
    <t>AAA</t>
  </si>
  <si>
    <t>Bf110C-4</t>
  </si>
  <si>
    <t>Totals</t>
  </si>
  <si>
    <t>KIA</t>
  </si>
  <si>
    <t>DISCO</t>
  </si>
  <si>
    <t>Lost A/C</t>
  </si>
  <si>
    <t>Do17Z</t>
  </si>
  <si>
    <t>Frames</t>
  </si>
  <si>
    <t>BWF1</t>
  </si>
  <si>
    <t>BWF2</t>
  </si>
  <si>
    <t>BWF3</t>
  </si>
  <si>
    <t>BWF4</t>
  </si>
  <si>
    <t>BWF5</t>
  </si>
  <si>
    <t>Plus</t>
  </si>
  <si>
    <t>Minus</t>
  </si>
  <si>
    <t>Points</t>
  </si>
  <si>
    <t>100th FBG, The Haze Total</t>
  </si>
  <si>
    <t>22nd B/F Group Red Raiders Total</t>
  </si>
  <si>
    <t>305th HBG Can Do Total</t>
  </si>
  <si>
    <t>31st Fighter Group Total</t>
  </si>
  <si>
    <t>332nd FG Total</t>
  </si>
  <si>
    <t>352nd FG The Bastards of Bodney Total</t>
  </si>
  <si>
    <t>401 RCAF The Rams Total</t>
  </si>
  <si>
    <t>416 RCAF The Lynx Total</t>
  </si>
  <si>
    <t>417 RCAF The Windsors Total</t>
  </si>
  <si>
    <t>4th FG Total</t>
  </si>
  <si>
    <t>550 HBG Tigertails Total</t>
  </si>
  <si>
    <t>Guarani B40 Total</t>
  </si>
  <si>
    <t>JG 2 Richthofen Total</t>
  </si>
  <si>
    <t>JG 51 Total</t>
  </si>
  <si>
    <t>Night Stalkers Total</t>
  </si>
  <si>
    <t>Pale Horses Total</t>
  </si>
  <si>
    <t>TF-17 Total</t>
  </si>
  <si>
    <t>The Menacing Ferrets Total</t>
  </si>
  <si>
    <t>VF-15 Fighting Aces Total</t>
  </si>
  <si>
    <t>Grand Total</t>
  </si>
  <si>
    <t>RAF</t>
  </si>
  <si>
    <t>LW</t>
  </si>
  <si>
    <t>Kill Ratio</t>
  </si>
  <si>
    <t>NA</t>
  </si>
  <si>
    <t>Sorties/KIA</t>
  </si>
  <si>
    <t>no losses</t>
  </si>
  <si>
    <t>Sorties/Lost AC</t>
  </si>
  <si>
    <t>Sorties/Disco</t>
  </si>
  <si>
    <t>no disco</t>
  </si>
  <si>
    <t>Rank</t>
  </si>
  <si>
    <t>Award</t>
  </si>
  <si>
    <t>Iron Cross 2nd Class</t>
  </si>
  <si>
    <t>Iron Cross 1st Class</t>
  </si>
  <si>
    <t>Picture</t>
  </si>
  <si>
    <t>points earned, minimum 3 frames flown, survived all frames (no KIA)</t>
  </si>
  <si>
    <t>Royal Air Force</t>
  </si>
  <si>
    <t>1939-45 Star</t>
  </si>
  <si>
    <t>&gt;0</t>
  </si>
  <si>
    <t>Mention in Despatches</t>
  </si>
  <si>
    <t>3+</t>
  </si>
  <si>
    <t>Distinguished Flying Medal</t>
  </si>
  <si>
    <t>6+</t>
  </si>
  <si>
    <t>Distinguished Flying Cross</t>
  </si>
  <si>
    <t>9+</t>
  </si>
  <si>
    <t>Air Force Cross</t>
  </si>
  <si>
    <t>12+</t>
  </si>
  <si>
    <t>Distinguished Service Order</t>
  </si>
  <si>
    <t>15+</t>
  </si>
  <si>
    <t>United States Army Air Force</t>
  </si>
  <si>
    <t>Air medal</t>
  </si>
  <si>
    <t>Bronze Star</t>
  </si>
  <si>
    <t>Legion of Merit</t>
  </si>
  <si>
    <t>Silver Star</t>
  </si>
  <si>
    <t>Luftwaffe</t>
  </si>
  <si>
    <t>Honour Cup</t>
  </si>
  <si>
    <t>German Cross</t>
  </si>
  <si>
    <t>War Merit Cross</t>
  </si>
  <si>
    <t>Knight's Cross</t>
  </si>
  <si>
    <t>Voyenno-Vozdushnyye Sily</t>
  </si>
  <si>
    <t>Order of Glory</t>
  </si>
  <si>
    <t>Order of the Badge of Honour</t>
  </si>
  <si>
    <t>Order of the Red Star</t>
  </si>
  <si>
    <t>Order of the Patriotic War</t>
  </si>
  <si>
    <t>Order of the Red Banner</t>
  </si>
  <si>
    <t>Order of Lenin</t>
  </si>
  <si>
    <t>Regia Aeronautica</t>
  </si>
  <si>
    <t>WWII Medaglio</t>
  </si>
  <si>
    <t>Croce Merito di Guerra</t>
  </si>
  <si>
    <t>Medaglio di Bronzo</t>
  </si>
  <si>
    <t>Medaglio d'Argento</t>
  </si>
  <si>
    <t>Medaglio d'Oro</t>
  </si>
  <si>
    <t>Croce Militari di Savoia</t>
  </si>
  <si>
    <t>Imperial Japanese Army Air Force</t>
  </si>
  <si>
    <t>Military Medal</t>
  </si>
  <si>
    <t>War Medal</t>
  </si>
  <si>
    <t>Order of the Sacred Treasure</t>
  </si>
  <si>
    <t>Order of the Golden Kite</t>
  </si>
  <si>
    <t>Order of the Auspicious Clouds</t>
  </si>
  <si>
    <t>Order of the Rising Sun</t>
  </si>
  <si>
    <t>Armee de l'Air</t>
  </si>
  <si>
    <t>La Médaille commémorative 1939-45</t>
  </si>
  <si>
    <t>Croix du Combattant</t>
  </si>
  <si>
    <t>Croix de Guerre</t>
  </si>
  <si>
    <t>Médaille Militaire</t>
  </si>
  <si>
    <t>Légion d'Honneur Chevalier</t>
  </si>
  <si>
    <t>Légion d'Honneur Commandeur</t>
  </si>
  <si>
    <t>Player Cups</t>
  </si>
  <si>
    <t>Donald Blakeslee Cup</t>
  </si>
  <si>
    <t>Highest cumulative point total over 3 S3s</t>
  </si>
  <si>
    <t>Erich Hartmann Cup</t>
  </si>
  <si>
    <t>Greatest number of confirmed kills over 3 S3s</t>
  </si>
  <si>
    <t>Guy Gibson Cup</t>
  </si>
  <si>
    <t>Greatest number of surface targets destroyed over 3 S3s</t>
  </si>
  <si>
    <t>Saburo Sakai Cup</t>
  </si>
  <si>
    <t>Lowest death rate (KIA/Frames flown ratio more than 2/3rds frames flown) over 3 S3s</t>
  </si>
  <si>
    <t>Squad Badges</t>
  </si>
  <si>
    <t>Herakles Badge in Gold</t>
  </si>
  <si>
    <t>Most points per pilot (pts/pilot frames flown)</t>
  </si>
  <si>
    <t>Herakles Badge in Silver</t>
  </si>
  <si>
    <t>2nd points per pilot (pts/pilot frames flown)</t>
  </si>
  <si>
    <t>Herakles badge in Bronze</t>
  </si>
  <si>
    <t>3rd points per pilot (pts/pilot frames flown)</t>
  </si>
  <si>
    <t>Artemis Badge in Gold</t>
  </si>
  <si>
    <t>Most kills per pilot (kills/pilot frames flown)</t>
  </si>
  <si>
    <t>Artemis Badge in Silver</t>
  </si>
  <si>
    <t>2nd Most kills per pilot (kills/pilot frames flown)</t>
  </si>
  <si>
    <t>Artemis Badge in Bronze</t>
  </si>
  <si>
    <t>3rd Most kills per pilot (kills/pilot frames flown)</t>
  </si>
  <si>
    <t>Prometheus Badge in Gold</t>
  </si>
  <si>
    <t>Lowest KIA per pilot (KIA/pilot frames flown)</t>
  </si>
  <si>
    <t>Prometheus Badge in Silver</t>
  </si>
  <si>
    <t>2nd Lowest KIA per pilot (KIA/pilot frames flown)</t>
  </si>
  <si>
    <t>Prometheus Badge in Bronze</t>
  </si>
  <si>
    <t>3rd Lowest KIA per pilot (KIA/pilot frames flown)</t>
  </si>
  <si>
    <t>Ares Badge in Gold</t>
  </si>
  <si>
    <t>Most ground targets destroyed per pilot (BDA/pilot frames flown)</t>
  </si>
  <si>
    <t>Ares Badge in Silver</t>
  </si>
  <si>
    <t>2nd Most ground targets destroyed per pilot (BDA/pilot frames flown)</t>
  </si>
  <si>
    <t>Ares Badge in Bronze</t>
  </si>
  <si>
    <t>3rd Most ground targets destroyed per pilot (BDA/pilot frames flown)</t>
  </si>
  <si>
    <t>Player Points</t>
  </si>
  <si>
    <t>Pts</t>
  </si>
  <si>
    <t>Description</t>
  </si>
  <si>
    <t>Comments</t>
  </si>
  <si>
    <t>Bomber a/c shotdown by pilot(player a/c)</t>
  </si>
  <si>
    <t>B17,B24,B25,Do17Z,He111,Ju88,G4M - not Ju52 or Dh98IV</t>
  </si>
  <si>
    <t>other e/a shotdown by pilot(all AI a/c + AI ships)</t>
  </si>
  <si>
    <t>all other a/c</t>
  </si>
  <si>
    <t>added to RSR due to difficulty in hitting tanks</t>
  </si>
  <si>
    <t>GV Destroyed by pilot</t>
  </si>
  <si>
    <t>all AI ground objects - differentiated from static targets</t>
  </si>
  <si>
    <t>0.1-0.5</t>
  </si>
  <si>
    <t>tactical to strategic series changes the BDA range</t>
  </si>
  <si>
    <t>Assist on a kill</t>
  </si>
  <si>
    <t>Disco and DWD</t>
  </si>
  <si>
    <t>Ditch, Capture result to pilot</t>
  </si>
  <si>
    <t>Captured applied to bail, ditch - increased from 0.25</t>
  </si>
  <si>
    <t>Bail result to pilot</t>
  </si>
  <si>
    <t>increased from 0.50</t>
  </si>
  <si>
    <t>KIA result to pilot</t>
  </si>
  <si>
    <t>Exploded,Midair, Pkill,Badbail,Crash(added to log in RSR)</t>
  </si>
  <si>
    <t>Bombers, fighters and surface targets claimed</t>
  </si>
  <si>
    <t>Bails, KIAs, Ditch, Capture results</t>
  </si>
  <si>
    <t>Plus Minus Formula</t>
  </si>
  <si>
    <t>Plus = [(bomber kills x 2.0)+(other e/a or AI kills x 1.0)+(assists x 0.25)+(targets destroyed x 0.25 or 0.50)+(GVs destroyed x 0.50)]</t>
  </si>
  <si>
    <t>Minus= [(ditch+capture)x0.5]+(KIA+bailx1.0)</t>
  </si>
  <si>
    <t>Modified Nov 1, 2004</t>
  </si>
  <si>
    <t>DWD not tracked anymore - just ends play during frame no loss of points</t>
  </si>
  <si>
    <t>Note - Warped replaced by Badbail</t>
  </si>
  <si>
    <t>Note - Badbail replaced by Capture</t>
  </si>
  <si>
    <t>Modified  March 1, 2005</t>
  </si>
  <si>
    <t>AI ships reduced to 1 pt and all GVs including AA are always 0.50</t>
  </si>
  <si>
    <t>Otto kills reassigned back to the bomber pilot</t>
  </si>
  <si>
    <t>Lady Luck</t>
  </si>
  <si>
    <t>Introduced before PW(March 6 2005)</t>
  </si>
  <si>
    <t>A player can request one  KIA result to be removed from their individual scores.</t>
  </si>
  <si>
    <t>Limit one request per every 3 series(same as badges and cups)</t>
  </si>
  <si>
    <t>Only those KIA results that were NOT a result of enemy action(ie not credited as a kill in the log) may be reset.</t>
  </si>
  <si>
    <t xml:space="preserve">The request must be put in before the next series begins. </t>
  </si>
  <si>
    <t>A call will go out before awards for a series are tallied.</t>
  </si>
  <si>
    <t>FACS Note - due to ship driving/gunning and resulting Pkills - all Pkills are ignored.</t>
  </si>
  <si>
    <t>http://www.squadselectseries.com/gongs/39-45star.jpg</t>
  </si>
  <si>
    <t>http://www.squadselectseries.com/gongs/mid.jpg</t>
  </si>
  <si>
    <t>http://www.squadselectseries.com/gongs/dfm.jpg</t>
  </si>
  <si>
    <t>http://www.squadselectseries.com/gongs/dfc.jpg</t>
  </si>
  <si>
    <t>http://www.squadselectseries.com/gongs/afc.jpg</t>
  </si>
  <si>
    <t>http://www.squadselectseries.com/gongs/dso.jpg</t>
  </si>
  <si>
    <t>http://www.squadselectseries.com/gongs/airmedal.jpg</t>
  </si>
  <si>
    <t>http://www.squadselectseries.com/gongs/bronzestar.jpg</t>
  </si>
  <si>
    <t>http://www.squadselectseries.com/gongs/usdfc.jpg</t>
  </si>
  <si>
    <t>http://www.squadselectseries.com/gongs/legionofmerit.jpg</t>
  </si>
  <si>
    <t>http://www.squadselectseries.com/gongs/silverstar.jpg</t>
  </si>
  <si>
    <t>http://www.squadselectseries.com/gongs/airforcecross.jpg</t>
  </si>
  <si>
    <t>http://www.squadselectseries.com/gongs/ironcross2.jpg</t>
  </si>
  <si>
    <t>http://www.squadselectseries.com/gongs/ironcross1.jpg</t>
  </si>
  <si>
    <t>http://www.squadselectseries.com/gongs/honorcup.jpg</t>
  </si>
  <si>
    <t>http://www.squadselectseries.com/gongs/germancross.jpg</t>
  </si>
  <si>
    <t>http://www.squadselectseries.com/gongs/warmerit.jpg</t>
  </si>
  <si>
    <t>http://www.squadselectseries.com/gongs/knightscross.jpg</t>
  </si>
  <si>
    <t>http://www.squadselectseries.com/gongs/order_glory.jpg</t>
  </si>
  <si>
    <t>http://www.squadselectseries.com/gongs/order_badge_honor.jpg</t>
  </si>
  <si>
    <t>http://www.squadselectseries.com/gongs/order_red_star.jpg</t>
  </si>
  <si>
    <t>http://www.squadselectseries.com/gongs/order_patriotic_war.jpg</t>
  </si>
  <si>
    <t>http://www.squadselectseries.com/gongs/order_red_banner.jpg</t>
  </si>
  <si>
    <t>http://www.squadselectseries.com/gongs/order_of_lenin.jpg</t>
  </si>
  <si>
    <t>http://www.squadselectseries.com/gongs/wwiimedaglio.jpg</t>
  </si>
  <si>
    <t>http://www.squadselectseries.com/gongs/croce_merito_di_guerra.jpg</t>
  </si>
  <si>
    <t>http://www.squadselectseries.com/gongs/medaglio_di_bronzo.jpg</t>
  </si>
  <si>
    <t>http://www.squadselectseries.com/gongs/medaglio_d'argento.jpg</t>
  </si>
  <si>
    <t>http://www.squadselectseries.com/gongs/medaglio_d'oro.jpg</t>
  </si>
  <si>
    <t>http://www.squadselectseries.com/gongs/croce_militari_savoia.jpg</t>
  </si>
  <si>
    <t>http://www.squadselectseries.com/gongs/military_medal.jpg</t>
  </si>
  <si>
    <t>http://www.squadselectseries.com/gongs/war_medal.jpg</t>
  </si>
  <si>
    <t>http://www.squadselectseries.com/gongs/sacred_treasure.jpg</t>
  </si>
  <si>
    <t>http://www.squadselectseries.com/gongs/golden_kite.jpg</t>
  </si>
  <si>
    <t>http://www.squadselectseries.com/gongs/auspicious_clouds.jpg</t>
  </si>
  <si>
    <t>http://www.squadselectseries.com/gongs/rising_sun.jpg</t>
  </si>
  <si>
    <t>http://www.squadselectseries.com/gongs/medaillecommemorative.jpg</t>
  </si>
  <si>
    <t>http://www.squadselectseries.com/gongs/croixducombattant.jpg</t>
  </si>
  <si>
    <t>http://www.squadselectseries.com/gongs/croixdeguerre.jpg</t>
  </si>
  <si>
    <t>http://www.squadselectseries.com/gongs/medaillemilitaire.jpg</t>
  </si>
  <si>
    <t>http://www.squadselectseries.com/gongs/legiondhonneurchevalier.jpg</t>
  </si>
  <si>
    <t>http://www.squadselectseries.com/gongs/legiondhonneurcommandeur.jpg</t>
  </si>
  <si>
    <t>http://www.squadselectseries.com/gongs/donald_blakeslee.jpg</t>
  </si>
  <si>
    <t>http://www.squadselectseries.com/gongs/eric_hartman.jpg</t>
  </si>
  <si>
    <t>http://www.squadselectseries.com/gongs/guy_gibson.jpg</t>
  </si>
  <si>
    <t>http://www.squadselectseries.com/gongs/saburo_sakai.jpg</t>
  </si>
  <si>
    <t>http://www.squadselectseries.com/gongs/herakles_gold.jpg</t>
  </si>
  <si>
    <t>http://www.squadselectseries.com/gongs/herakles_silver.jpg</t>
  </si>
  <si>
    <t>http://www.squadselectseries.com/gongs/herakles_bronze.jpg</t>
  </si>
  <si>
    <t>http://www.squadselectseries.com/gongs/artemis_gold.jpg</t>
  </si>
  <si>
    <t>http://www.squadselectseries.com/gongs/artemis_silver.jpg</t>
  </si>
  <si>
    <t>http://www.squadselectseries.com/gongs/artemis_bronze.jpg</t>
  </si>
  <si>
    <t>http://www.squadselectseries.com/gongs/prometheus_gold.jpg</t>
  </si>
  <si>
    <t>http://www.squadselectseries.com/gongs/prometheus_silver.jpg</t>
  </si>
  <si>
    <t>http://www.squadselectseries.com/gongs/prometheus_bronze.jpg</t>
  </si>
  <si>
    <t>http://www.squadselectseries.com/gongs/ares_gold.jpg</t>
  </si>
  <si>
    <t>http://www.squadselectseries.com/gongs/ares_silver.jpg</t>
  </si>
  <si>
    <t>http://www.squadselectseries.com/gongs/ares_bronze.jpg</t>
  </si>
  <si>
    <t>DSO</t>
  </si>
  <si>
    <t>DFC</t>
  </si>
  <si>
    <t>Honor Cup</t>
  </si>
  <si>
    <t>DFM</t>
  </si>
  <si>
    <t>MID</t>
  </si>
  <si>
    <t>39-45 Star</t>
  </si>
  <si>
    <t>Tank Destroyed by pilot(includes AI a/c on ground)</t>
  </si>
  <si>
    <t>Surface Target Destroyed by pilot(terrain structures + AA) = 0.25 for BWF</t>
  </si>
  <si>
    <t xml:space="preserve">S3 #39 - Britain Will Fall - Aug-Sept 1940 </t>
  </si>
  <si>
    <t xml:space="preserve">Turnout </t>
  </si>
  <si>
    <t>Role</t>
  </si>
  <si>
    <t>CG1 - JG2</t>
  </si>
  <si>
    <t>F</t>
  </si>
  <si>
    <t>Bf109E</t>
  </si>
  <si>
    <t xml:space="preserve">CG1 - Gb40 </t>
  </si>
  <si>
    <t>-</t>
  </si>
  <si>
    <t xml:space="preserve">VF15 </t>
  </si>
  <si>
    <t xml:space="preserve">TF17 </t>
  </si>
  <si>
    <t xml:space="preserve">31st FG </t>
  </si>
  <si>
    <t>JG51</t>
  </si>
  <si>
    <t xml:space="preserve">CG2 - 22nd F/BG </t>
  </si>
  <si>
    <t>F,B</t>
  </si>
  <si>
    <t xml:space="preserve">He111/Do17/Ju88 + Bf109E </t>
  </si>
  <si>
    <t xml:space="preserve">CG2 - 305th HBG </t>
  </si>
  <si>
    <t>B</t>
  </si>
  <si>
    <t>He111/Do17/Ju88</t>
  </si>
  <si>
    <t xml:space="preserve">550th HBG </t>
  </si>
  <si>
    <t xml:space="preserve">Night Stalkers </t>
  </si>
  <si>
    <t>B,S</t>
  </si>
  <si>
    <t>He111/Do17/Ju88/Ju87D/Bf109E/B</t>
  </si>
  <si>
    <t xml:space="preserve">Menacing Ferrets </t>
  </si>
  <si>
    <t xml:space="preserve">4th FG </t>
  </si>
  <si>
    <t xml:space="preserve">Hurricane Mk1/Spitfire Mk1 M03 </t>
  </si>
  <si>
    <t xml:space="preserve">100th FBG </t>
  </si>
  <si>
    <t xml:space="preserve">332nd FG </t>
  </si>
  <si>
    <t xml:space="preserve">352nd FG </t>
  </si>
  <si>
    <t xml:space="preserve">401 RCAF </t>
  </si>
  <si>
    <t xml:space="preserve">416 RCAF </t>
  </si>
  <si>
    <t xml:space="preserve">417 RCAF </t>
  </si>
  <si>
    <t xml:space="preserve">Pale Horses </t>
  </si>
  <si>
    <r>
      <t>SV</t>
    </r>
    <r>
      <rPr>
        <sz val="8"/>
        <rFont val="Verdana"/>
        <family val="2"/>
      </rPr>
      <t xml:space="preserve"> </t>
    </r>
  </si>
  <si>
    <r>
      <t>Axis Total</t>
    </r>
    <r>
      <rPr>
        <sz val="8"/>
        <rFont val="Arial"/>
        <family val="0"/>
      </rPr>
      <t xml:space="preserve"> </t>
    </r>
  </si>
  <si>
    <r>
      <t>Allied Total</t>
    </r>
    <r>
      <rPr>
        <sz val="8"/>
        <rFont val="Arial"/>
        <family val="0"/>
      </rPr>
      <t xml:space="preserve"> </t>
    </r>
  </si>
  <si>
    <r>
      <t>Grand Total</t>
    </r>
    <r>
      <rPr>
        <sz val="8"/>
        <rFont val="Arial"/>
        <family val="0"/>
      </rPr>
      <t xml:space="preserve"> </t>
    </r>
  </si>
  <si>
    <r>
      <t>CG/BG</t>
    </r>
    <r>
      <rPr>
        <sz val="8"/>
        <rFont val="Verdana"/>
        <family val="2"/>
      </rPr>
      <t xml:space="preserve"> = Composite Groups/Bomb Groups where smaller squads with 1-4 pilots average turnout are attached to a larger squad for planning purposes only.</t>
    </r>
  </si>
  <si>
    <r>
      <t>Turnout #</t>
    </r>
    <r>
      <rPr>
        <sz val="8"/>
        <rFont val="Verdana"/>
        <family val="2"/>
      </rPr>
      <t xml:space="preserve"> = averages based upon last event, only those pilots that made 3 or more frames are counted. </t>
    </r>
  </si>
  <si>
    <r>
      <t>SV</t>
    </r>
    <r>
      <rPr>
        <sz val="8"/>
        <rFont val="Verdana"/>
        <family val="2"/>
      </rPr>
      <t xml:space="preserve"> = Step Value, relative size of a squad(1 = 1-6, 2 = 7-12, 3 = 13-18, 4 = 19-24, 5 = 25+)</t>
    </r>
  </si>
  <si>
    <r>
      <t>A/C</t>
    </r>
    <r>
      <rPr>
        <sz val="8"/>
        <rFont val="Verdana"/>
        <family val="2"/>
      </rPr>
      <t xml:space="preserve"> = squad assigned a/c, this may change as pilots upgrade in later frames.</t>
    </r>
  </si>
  <si>
    <r>
      <t>*</t>
    </r>
    <r>
      <rPr>
        <sz val="8"/>
        <rFont val="Verdana"/>
        <family val="2"/>
      </rPr>
      <t xml:space="preserve"> = turnout changed due to squad CO estimates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</si>
</sst>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"/>
    <numFmt numFmtId="179" formatCode="&quot;\00220\\\.0\0022&quot;"/>
    <numFmt numFmtId="180" formatCode="&quot;0\.0&quot;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7"/>
      <name val="MS Sans Serif"/>
      <family val="0"/>
    </font>
    <font>
      <b/>
      <sz val="7"/>
      <name val="MS Sans Serif"/>
      <family val="2"/>
    </font>
    <font>
      <sz val="10"/>
      <name val="Arial"/>
      <family val="0"/>
    </font>
    <font>
      <b/>
      <sz val="7"/>
      <name val="Verdana"/>
      <family val="2"/>
    </font>
    <font>
      <sz val="7"/>
      <name val="Verdana"/>
      <family val="2"/>
    </font>
    <font>
      <u val="single"/>
      <sz val="7"/>
      <color indexed="12"/>
      <name val="Verdana"/>
      <family val="2"/>
    </font>
    <font>
      <u val="single"/>
      <sz val="7"/>
      <color indexed="12"/>
      <name val="MS Sans Serif"/>
      <family val="0"/>
    </font>
    <font>
      <b/>
      <sz val="8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 quotePrefix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 quotePrefix="1">
      <alignment/>
    </xf>
    <xf numFmtId="0" fontId="7" fillId="2" borderId="0" xfId="0" applyNumberFormat="1" applyFont="1" applyFill="1" applyAlignment="1" quotePrefix="1">
      <alignment/>
    </xf>
    <xf numFmtId="0" fontId="7" fillId="2" borderId="0" xfId="0" applyFont="1" applyFill="1" applyAlignment="1">
      <alignment/>
    </xf>
    <xf numFmtId="0" fontId="7" fillId="3" borderId="0" xfId="0" applyNumberFormat="1" applyFont="1" applyFill="1" applyAlignment="1" quotePrefix="1">
      <alignment/>
    </xf>
    <xf numFmtId="0" fontId="7" fillId="3" borderId="0" xfId="0" applyFont="1" applyFill="1" applyAlignment="1">
      <alignment/>
    </xf>
    <xf numFmtId="0" fontId="8" fillId="4" borderId="0" xfId="0" applyNumberFormat="1" applyFont="1" applyFill="1" applyAlignment="1">
      <alignment/>
    </xf>
    <xf numFmtId="0" fontId="8" fillId="4" borderId="0" xfId="0" applyFont="1" applyFill="1" applyAlignment="1">
      <alignment/>
    </xf>
    <xf numFmtId="0" fontId="7" fillId="5" borderId="0" xfId="0" applyFont="1" applyFill="1" applyAlignment="1">
      <alignment/>
    </xf>
    <xf numFmtId="0" fontId="8" fillId="4" borderId="0" xfId="0" applyNumberFormat="1" applyFont="1" applyFill="1" applyAlignment="1" quotePrefix="1">
      <alignment/>
    </xf>
    <xf numFmtId="0" fontId="8" fillId="3" borderId="0" xfId="0" applyNumberFormat="1" applyFont="1" applyFill="1" applyAlignment="1" quotePrefix="1">
      <alignment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6" borderId="0" xfId="0" applyFont="1" applyFill="1" applyAlignment="1">
      <alignment/>
    </xf>
    <xf numFmtId="0" fontId="8" fillId="6" borderId="0" xfId="0" applyFont="1" applyFill="1" applyAlignment="1">
      <alignment/>
    </xf>
    <xf numFmtId="0" fontId="8" fillId="6" borderId="0" xfId="0" applyNumberFormat="1" applyFont="1" applyFill="1" applyAlignment="1" quotePrefix="1">
      <alignment/>
    </xf>
    <xf numFmtId="0" fontId="7" fillId="0" borderId="0" xfId="0" applyFont="1" applyFill="1" applyAlignment="1">
      <alignment/>
    </xf>
    <xf numFmtId="0" fontId="7" fillId="7" borderId="0" xfId="0" applyNumberFormat="1" applyFont="1" applyFill="1" applyAlignment="1" quotePrefix="1">
      <alignment/>
    </xf>
    <xf numFmtId="0" fontId="7" fillId="8" borderId="0" xfId="0" applyNumberFormat="1" applyFont="1" applyFill="1" applyAlignment="1" quotePrefix="1">
      <alignment/>
    </xf>
    <xf numFmtId="0" fontId="7" fillId="9" borderId="0" xfId="0" applyFont="1" applyFill="1" applyAlignment="1">
      <alignment/>
    </xf>
    <xf numFmtId="0" fontId="10" fillId="10" borderId="0" xfId="21" applyFont="1" applyFill="1" applyAlignment="1">
      <alignment horizontal="center"/>
      <protection/>
    </xf>
    <xf numFmtId="0" fontId="10" fillId="0" borderId="0" xfId="21" applyFont="1">
      <alignment/>
      <protection/>
    </xf>
    <xf numFmtId="0" fontId="11" fillId="0" borderId="0" xfId="21" applyFont="1" applyAlignment="1">
      <alignment horizontal="left"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>
      <alignment/>
      <protection/>
    </xf>
    <xf numFmtId="0" fontId="10" fillId="10" borderId="0" xfId="21" applyFont="1" applyFill="1" applyAlignment="1">
      <alignment horizontal="left"/>
      <protection/>
    </xf>
    <xf numFmtId="0" fontId="12" fillId="0" borderId="0" xfId="20" applyFont="1" applyAlignment="1">
      <alignment/>
    </xf>
    <xf numFmtId="0" fontId="13" fillId="0" borderId="0" xfId="20" applyFont="1" applyAlignment="1">
      <alignment/>
    </xf>
    <xf numFmtId="0" fontId="10" fillId="10" borderId="0" xfId="21" applyFont="1" applyFill="1">
      <alignment/>
      <protection/>
    </xf>
    <xf numFmtId="0" fontId="11" fillId="0" borderId="0" xfId="0" applyFont="1" applyAlignment="1">
      <alignment/>
    </xf>
    <xf numFmtId="0" fontId="10" fillId="4" borderId="0" xfId="21" applyFont="1" applyFill="1">
      <alignment/>
      <protection/>
    </xf>
    <xf numFmtId="2" fontId="11" fillId="0" borderId="0" xfId="21" applyNumberFormat="1" applyFont="1">
      <alignment/>
      <protection/>
    </xf>
    <xf numFmtId="0" fontId="11" fillId="4" borderId="0" xfId="21" applyFont="1" applyFill="1">
      <alignment/>
      <protection/>
    </xf>
    <xf numFmtId="0" fontId="7" fillId="9" borderId="0" xfId="0" applyFont="1" applyFill="1" applyAlignment="1">
      <alignment/>
    </xf>
    <xf numFmtId="0" fontId="15" fillId="0" borderId="0" xfId="22" applyFont="1" applyFill="1">
      <alignment/>
      <protection/>
    </xf>
    <xf numFmtId="0" fontId="14" fillId="0" borderId="1" xfId="22" applyFont="1" applyFill="1" applyBorder="1" applyAlignment="1">
      <alignment wrapText="1"/>
      <protection/>
    </xf>
    <xf numFmtId="1" fontId="14" fillId="0" borderId="1" xfId="22" applyNumberFormat="1" applyFont="1" applyFill="1" applyBorder="1" applyAlignment="1">
      <alignment wrapText="1"/>
      <protection/>
    </xf>
    <xf numFmtId="1" fontId="14" fillId="0" borderId="1" xfId="22" applyNumberFormat="1" applyFont="1" applyFill="1" applyBorder="1" applyAlignment="1">
      <alignment horizontal="center" wrapText="1"/>
      <protection/>
    </xf>
    <xf numFmtId="0" fontId="16" fillId="0" borderId="1" xfId="22" applyFont="1" applyFill="1" applyBorder="1" applyAlignment="1">
      <alignment wrapText="1"/>
      <protection/>
    </xf>
    <xf numFmtId="1" fontId="15" fillId="0" borderId="1" xfId="22" applyNumberFormat="1" applyFont="1" applyFill="1" applyBorder="1" applyAlignment="1">
      <alignment wrapText="1"/>
      <protection/>
    </xf>
    <xf numFmtId="1" fontId="15" fillId="0" borderId="1" xfId="22" applyNumberFormat="1" applyFont="1" applyFill="1" applyBorder="1" applyAlignment="1">
      <alignment horizontal="center" wrapText="1"/>
      <protection/>
    </xf>
    <xf numFmtId="180" fontId="16" fillId="0" borderId="1" xfId="22" applyNumberFormat="1" applyFont="1" applyFill="1" applyBorder="1" applyAlignment="1">
      <alignment horizontal="center" wrapText="1"/>
      <protection/>
    </xf>
    <xf numFmtId="180" fontId="16" fillId="0" borderId="1" xfId="22" applyNumberFormat="1" applyFont="1" applyFill="1" applyBorder="1" applyAlignment="1">
      <alignment horizontal="left" wrapText="1"/>
      <protection/>
    </xf>
    <xf numFmtId="1" fontId="16" fillId="0" borderId="1" xfId="22" applyNumberFormat="1" applyFont="1" applyFill="1" applyBorder="1" applyAlignment="1">
      <alignment horizontal="center" wrapText="1"/>
      <protection/>
    </xf>
    <xf numFmtId="180" fontId="17" fillId="0" borderId="1" xfId="22" applyNumberFormat="1" applyFont="1" applyFill="1" applyBorder="1" applyAlignment="1">
      <alignment horizontal="left" wrapText="1"/>
      <protection/>
    </xf>
    <xf numFmtId="0" fontId="15" fillId="0" borderId="0" xfId="22" applyFont="1" applyFill="1" applyAlignment="1">
      <alignment vertical="top" wrapText="1"/>
      <protection/>
    </xf>
    <xf numFmtId="1" fontId="15" fillId="0" borderId="0" xfId="22" applyNumberFormat="1" applyFont="1" applyFill="1" applyAlignment="1">
      <alignment vertical="top" wrapText="1"/>
      <protection/>
    </xf>
    <xf numFmtId="1" fontId="15" fillId="0" borderId="0" xfId="22" applyNumberFormat="1" applyFont="1" applyFill="1">
      <alignment/>
      <protection/>
    </xf>
    <xf numFmtId="1" fontId="15" fillId="0" borderId="1" xfId="22" applyNumberFormat="1" applyFont="1" applyFill="1" applyBorder="1" applyAlignment="1">
      <alignment horizontal="right" wrapText="1"/>
      <protection/>
    </xf>
    <xf numFmtId="0" fontId="4" fillId="0" borderId="0" xfId="20" applyAlignment="1">
      <alignment/>
    </xf>
    <xf numFmtId="0" fontId="14" fillId="0" borderId="0" xfId="22" applyFont="1" applyFill="1" applyAlignment="1">
      <alignment horizontal="left" wrapText="1"/>
      <protection/>
    </xf>
    <xf numFmtId="0" fontId="15" fillId="0" borderId="0" xfId="22" applyFont="1" applyFill="1" applyAlignment="1">
      <alignment wrapText="1"/>
      <protection/>
    </xf>
    <xf numFmtId="0" fontId="15" fillId="0" borderId="0" xfId="22" applyFont="1" applyFill="1" applyAlignment="1">
      <alignment horizontal="left" wrapText="1" indent="1"/>
      <protection/>
    </xf>
    <xf numFmtId="0" fontId="14" fillId="0" borderId="0" xfId="22" applyFont="1" applyFill="1" applyAlignment="1">
      <alignment horizontal="left" wrapText="1" indent="1"/>
      <protection/>
    </xf>
    <xf numFmtId="0" fontId="15" fillId="0" borderId="0" xfId="22" applyFont="1" applyFill="1" applyAlignment="1">
      <alignment horizontal="left" wrapText="1" indent="2"/>
      <protection/>
    </xf>
    <xf numFmtId="0" fontId="15" fillId="0" borderId="0" xfId="22" applyFont="1" applyFill="1" applyAlignment="1">
      <alignment horizontal="center" wrapText="1"/>
      <protection/>
    </xf>
    <xf numFmtId="0" fontId="15" fillId="0" borderId="0" xfId="22" applyFont="1" applyFill="1" applyAlignment="1">
      <alignment horizontal="center" wrapText="1"/>
      <protection/>
    </xf>
    <xf numFmtId="0" fontId="15" fillId="0" borderId="0" xfId="22" applyFont="1" applyFill="1" applyAlignment="1">
      <alignment vertical="top" wrapText="1"/>
      <protection/>
    </xf>
    <xf numFmtId="0" fontId="11" fillId="0" borderId="0" xfId="21" applyFont="1" applyAlignment="1">
      <alignment horizontal="left"/>
      <protection/>
    </xf>
    <xf numFmtId="0" fontId="10" fillId="4" borderId="0" xfId="21" applyFont="1" applyFill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wardsTPCRNWTTSUOCTGR8BC5DSOMHMMMB" xfId="21"/>
    <cellStyle name="Normal_BWFAC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S3pre0806\transparent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0</xdr:rowOff>
    </xdr:from>
    <xdr:to>
      <xdr:col>0</xdr:col>
      <xdr:colOff>685800</xdr:colOff>
      <xdr:row>40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934075"/>
          <a:ext cx="6858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123825</xdr:colOff>
      <xdr:row>40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04925" y="5934075"/>
          <a:ext cx="952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4</xdr:col>
      <xdr:colOff>95250</xdr:colOff>
      <xdr:row>40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133600" y="5934075"/>
          <a:ext cx="1076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1047750</xdr:colOff>
      <xdr:row>40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90800" y="5934075"/>
          <a:ext cx="1571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1162050</xdr:colOff>
      <xdr:row>40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114675" y="5934075"/>
          <a:ext cx="1162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952500</xdr:colOff>
      <xdr:row>40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524500" y="5934075"/>
          <a:ext cx="952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276225</xdr:colOff>
      <xdr:row>40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553200" y="5934075"/>
          <a:ext cx="276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3events.com/gongs/39-45star.jpg" TargetMode="External" /><Relationship Id="rId2" Type="http://schemas.openxmlformats.org/officeDocument/2006/relationships/hyperlink" Target="http://www.s3events.com/gongs/mid.jpg" TargetMode="External" /><Relationship Id="rId3" Type="http://schemas.openxmlformats.org/officeDocument/2006/relationships/hyperlink" Target="http://www.s3events.com/gongs/dfm.jpg" TargetMode="External" /><Relationship Id="rId4" Type="http://schemas.openxmlformats.org/officeDocument/2006/relationships/hyperlink" Target="http://www.s3events.com/gongs/dfc.jpg" TargetMode="External" /><Relationship Id="rId5" Type="http://schemas.openxmlformats.org/officeDocument/2006/relationships/hyperlink" Target="http://www.s3events.com/gongs/afc.jpg" TargetMode="External" /><Relationship Id="rId6" Type="http://schemas.openxmlformats.org/officeDocument/2006/relationships/hyperlink" Target="http://www.squadselectseries.com/gongs/dso.jpg" TargetMode="External" /><Relationship Id="rId7" Type="http://schemas.openxmlformats.org/officeDocument/2006/relationships/hyperlink" Target="http://www.s3events.com/gongs/airmedal.jpg" TargetMode="External" /><Relationship Id="rId8" Type="http://schemas.openxmlformats.org/officeDocument/2006/relationships/hyperlink" Target="http://www.s3events.com/gongs/bronzestar.jpg" TargetMode="External" /><Relationship Id="rId9" Type="http://schemas.openxmlformats.org/officeDocument/2006/relationships/hyperlink" Target="http://www.s3events.com/gongs/usdfc.jpg" TargetMode="External" /><Relationship Id="rId10" Type="http://schemas.openxmlformats.org/officeDocument/2006/relationships/hyperlink" Target="http://www.s3events.com/gongs/legionofmerit.jpg" TargetMode="External" /><Relationship Id="rId11" Type="http://schemas.openxmlformats.org/officeDocument/2006/relationships/hyperlink" Target="http://www.s3events.com/gongs/silverstar.jpg" TargetMode="External" /><Relationship Id="rId12" Type="http://schemas.openxmlformats.org/officeDocument/2006/relationships/hyperlink" Target="http://www.s3events.com/gongs/airforcecross.jpg" TargetMode="External" /><Relationship Id="rId13" Type="http://schemas.openxmlformats.org/officeDocument/2006/relationships/hyperlink" Target="http://www.s3events.com/gongs/ironcross2.jpg" TargetMode="External" /><Relationship Id="rId14" Type="http://schemas.openxmlformats.org/officeDocument/2006/relationships/hyperlink" Target="http://www.s3events.com/gongs/ironcross1.jpg" TargetMode="External" /><Relationship Id="rId15" Type="http://schemas.openxmlformats.org/officeDocument/2006/relationships/hyperlink" Target="http://www.s3events.com/gongs/honorcup.jpg" TargetMode="External" /><Relationship Id="rId16" Type="http://schemas.openxmlformats.org/officeDocument/2006/relationships/hyperlink" Target="http://www.s3events.com/gongs/germancross.jpg" TargetMode="External" /><Relationship Id="rId17" Type="http://schemas.openxmlformats.org/officeDocument/2006/relationships/hyperlink" Target="http://www.s3events.com/gongs/warmerit.jpg" TargetMode="External" /><Relationship Id="rId18" Type="http://schemas.openxmlformats.org/officeDocument/2006/relationships/hyperlink" Target="http://www.squadselectseries.com/gongs/knightscross.jpg" TargetMode="External" /><Relationship Id="rId19" Type="http://schemas.openxmlformats.org/officeDocument/2006/relationships/hyperlink" Target="http://www.s3events.com/gongs/order_glory.jpg" TargetMode="External" /><Relationship Id="rId20" Type="http://schemas.openxmlformats.org/officeDocument/2006/relationships/hyperlink" Target="http://www.s3events.com/gongs/order_badge_honor.jpg" TargetMode="External" /><Relationship Id="rId21" Type="http://schemas.openxmlformats.org/officeDocument/2006/relationships/hyperlink" Target="http://www.s3events.com/gongs/order_red_star.jpg" TargetMode="External" /><Relationship Id="rId22" Type="http://schemas.openxmlformats.org/officeDocument/2006/relationships/hyperlink" Target="http://www.s3events.com/gongs/order_patriotic_war.jpg" TargetMode="External" /><Relationship Id="rId23" Type="http://schemas.openxmlformats.org/officeDocument/2006/relationships/hyperlink" Target="http://www.s3events.com/gongs/order_red_banner.jpg" TargetMode="External" /><Relationship Id="rId24" Type="http://schemas.openxmlformats.org/officeDocument/2006/relationships/hyperlink" Target="http://www.s3events.com/gongs/order_of_lenin.jpg" TargetMode="External" /><Relationship Id="rId25" Type="http://schemas.openxmlformats.org/officeDocument/2006/relationships/hyperlink" Target="http://www.s3events.com/gongs/wwiimedaglio.jpg" TargetMode="External" /><Relationship Id="rId26" Type="http://schemas.openxmlformats.org/officeDocument/2006/relationships/hyperlink" Target="http://www.s3events.com/gongs/croce_merito_di_guerra.jpg" TargetMode="External" /><Relationship Id="rId27" Type="http://schemas.openxmlformats.org/officeDocument/2006/relationships/hyperlink" Target="http://www.s3events.com/gongs/medaglio_di_bronzo.jpg" TargetMode="External" /><Relationship Id="rId28" Type="http://schemas.openxmlformats.org/officeDocument/2006/relationships/hyperlink" Target="http://www.s3events.com/gongs/medaglio_d'argento.jpg" TargetMode="External" /><Relationship Id="rId29" Type="http://schemas.openxmlformats.org/officeDocument/2006/relationships/hyperlink" Target="http://www.s3events.com/gongs/medaglio_d'oro.jpg" TargetMode="External" /><Relationship Id="rId30" Type="http://schemas.openxmlformats.org/officeDocument/2006/relationships/hyperlink" Target="http://www.s3events.com/gongs/croce_militari_savoia.jpg" TargetMode="External" /><Relationship Id="rId31" Type="http://schemas.openxmlformats.org/officeDocument/2006/relationships/hyperlink" Target="http://www.s3events.com/gongs/military_medal.jpg" TargetMode="External" /><Relationship Id="rId32" Type="http://schemas.openxmlformats.org/officeDocument/2006/relationships/hyperlink" Target="http://www.s3events.com/gongs/war_medal.jpg" TargetMode="External" /><Relationship Id="rId33" Type="http://schemas.openxmlformats.org/officeDocument/2006/relationships/hyperlink" Target="http://www.s3events.com/gongs/sacred_treasure.jpg" TargetMode="External" /><Relationship Id="rId34" Type="http://schemas.openxmlformats.org/officeDocument/2006/relationships/hyperlink" Target="http://www.s3events.com/gongs/golden_kite.jpg" TargetMode="External" /><Relationship Id="rId35" Type="http://schemas.openxmlformats.org/officeDocument/2006/relationships/hyperlink" Target="http://www.s3events.com/gongs/auspicious_clouds.jpg" TargetMode="External" /><Relationship Id="rId36" Type="http://schemas.openxmlformats.org/officeDocument/2006/relationships/hyperlink" Target="http://www.s3events.com/gongs/rising_sun.jpg" TargetMode="External" /><Relationship Id="rId37" Type="http://schemas.openxmlformats.org/officeDocument/2006/relationships/hyperlink" Target="http://www.s3events.com/gongs/medaillecommemorative.jpg" TargetMode="External" /><Relationship Id="rId38" Type="http://schemas.openxmlformats.org/officeDocument/2006/relationships/hyperlink" Target="http://www.s3events.com/gongs/croixducombattant.jpg" TargetMode="External" /><Relationship Id="rId39" Type="http://schemas.openxmlformats.org/officeDocument/2006/relationships/hyperlink" Target="http://www.s3events.com/gongs/croixdeguerre.jpg" TargetMode="External" /><Relationship Id="rId40" Type="http://schemas.openxmlformats.org/officeDocument/2006/relationships/hyperlink" Target="http://www.s3events.com/gongs/medaillemilitaire.jpg" TargetMode="External" /><Relationship Id="rId41" Type="http://schemas.openxmlformats.org/officeDocument/2006/relationships/hyperlink" Target="http://www.s3events.com/gongs/legiondhonneurchevalier.jpg" TargetMode="External" /><Relationship Id="rId42" Type="http://schemas.openxmlformats.org/officeDocument/2006/relationships/hyperlink" Target="http://www.s3events.com/gongs/legiondhonneurcommandeur.jpg" TargetMode="External" /><Relationship Id="rId43" Type="http://schemas.openxmlformats.org/officeDocument/2006/relationships/hyperlink" Target="http://www.s3events.com/gongs/donald_blakeslee.jpg" TargetMode="External" /><Relationship Id="rId44" Type="http://schemas.openxmlformats.org/officeDocument/2006/relationships/hyperlink" Target="http://www.s3events.com/gongs/eric_hartman.jpg" TargetMode="External" /><Relationship Id="rId45" Type="http://schemas.openxmlformats.org/officeDocument/2006/relationships/hyperlink" Target="http://www.s3events.com/gongs/guy_gibson.jpg" TargetMode="External" /><Relationship Id="rId46" Type="http://schemas.openxmlformats.org/officeDocument/2006/relationships/hyperlink" Target="http://www.s3events.com/gongs/saburo_sakai.jpg" TargetMode="External" /><Relationship Id="rId47" Type="http://schemas.openxmlformats.org/officeDocument/2006/relationships/hyperlink" Target="http://www.s3events.com/gongs/herakles_gold.jpg" TargetMode="External" /><Relationship Id="rId48" Type="http://schemas.openxmlformats.org/officeDocument/2006/relationships/hyperlink" Target="http://www.s3events.com/gongs/herakles_silver.jpg" TargetMode="External" /><Relationship Id="rId49" Type="http://schemas.openxmlformats.org/officeDocument/2006/relationships/hyperlink" Target="http://www.s3events.com/gongs/herakles_bronze.jpg" TargetMode="External" /><Relationship Id="rId50" Type="http://schemas.openxmlformats.org/officeDocument/2006/relationships/hyperlink" Target="http://www.s3events.com/gongs/artemis_gold.jpg" TargetMode="External" /><Relationship Id="rId51" Type="http://schemas.openxmlformats.org/officeDocument/2006/relationships/hyperlink" Target="http://www.s3events.com/gongs/artemis_silver.jpg" TargetMode="External" /><Relationship Id="rId52" Type="http://schemas.openxmlformats.org/officeDocument/2006/relationships/hyperlink" Target="http://www.s3events.com/gongs/artemis_bronze.jpg" TargetMode="External" /><Relationship Id="rId53" Type="http://schemas.openxmlformats.org/officeDocument/2006/relationships/hyperlink" Target="http://www.s3events.com/gongs/prometheus_gold.jpg" TargetMode="External" /><Relationship Id="rId54" Type="http://schemas.openxmlformats.org/officeDocument/2006/relationships/hyperlink" Target="http://www.s3events.com/gongs/prometheus_silver.jpg" TargetMode="External" /><Relationship Id="rId55" Type="http://schemas.openxmlformats.org/officeDocument/2006/relationships/hyperlink" Target="http://www.s3events.com/gongs/prometheus_bronze.jpg" TargetMode="External" /><Relationship Id="rId56" Type="http://schemas.openxmlformats.org/officeDocument/2006/relationships/hyperlink" Target="http://www.s3events.com/gongs/ares_gold.jpg" TargetMode="External" /><Relationship Id="rId57" Type="http://schemas.openxmlformats.org/officeDocument/2006/relationships/hyperlink" Target="http://www.s3events.com/gongs/ares_silver.jpg" TargetMode="External" /><Relationship Id="rId58" Type="http://schemas.openxmlformats.org/officeDocument/2006/relationships/hyperlink" Target="http://www.s3events.com/gongs/ares_bronze.jpg" TargetMode="External" /><Relationship Id="rId59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1">
      <selection activeCell="A1" sqref="A1:G1"/>
    </sheetView>
  </sheetViews>
  <sheetFormatPr defaultColWidth="9.140625" defaultRowHeight="12.75"/>
  <cols>
    <col min="1" max="1" width="19.57421875" style="38" customWidth="1"/>
    <col min="2" max="2" width="12.421875" style="51" customWidth="1"/>
    <col min="3" max="3" width="6.8515625" style="51" customWidth="1"/>
    <col min="4" max="4" width="7.8515625" style="38" customWidth="1"/>
    <col min="5" max="5" width="36.140625" style="38" customWidth="1"/>
    <col min="6" max="6" width="15.421875" style="38" customWidth="1"/>
    <col min="7" max="7" width="16.00390625" style="38" customWidth="1"/>
    <col min="8" max="16384" width="9.140625" style="38" customWidth="1"/>
  </cols>
  <sheetData>
    <row r="1" spans="1:7" ht="12.75" customHeight="1">
      <c r="A1" s="54" t="s">
        <v>543</v>
      </c>
      <c r="B1" s="54"/>
      <c r="C1" s="54"/>
      <c r="D1" s="54"/>
      <c r="E1" s="54"/>
      <c r="F1" s="54"/>
      <c r="G1" s="54"/>
    </row>
    <row r="2" spans="1:7" ht="11.25">
      <c r="A2" s="55"/>
      <c r="B2" s="55"/>
      <c r="C2" s="55"/>
      <c r="D2" s="55"/>
      <c r="E2" s="55"/>
      <c r="F2" s="55"/>
      <c r="G2" s="55"/>
    </row>
    <row r="3" spans="1:5" ht="11.25">
      <c r="A3" s="39" t="s">
        <v>369</v>
      </c>
      <c r="B3" s="40" t="s">
        <v>544</v>
      </c>
      <c r="C3" s="41" t="s">
        <v>575</v>
      </c>
      <c r="D3" s="39" t="s">
        <v>545</v>
      </c>
      <c r="E3" s="39" t="s">
        <v>299</v>
      </c>
    </row>
    <row r="4" spans="1:5" ht="11.25">
      <c r="A4" s="42" t="s">
        <v>546</v>
      </c>
      <c r="B4" s="43">
        <v>4</v>
      </c>
      <c r="C4" s="44">
        <v>1</v>
      </c>
      <c r="D4" s="42" t="s">
        <v>547</v>
      </c>
      <c r="E4" s="45" t="s">
        <v>548</v>
      </c>
    </row>
    <row r="5" spans="1:5" ht="11.25">
      <c r="A5" s="46" t="s">
        <v>549</v>
      </c>
      <c r="B5" s="43">
        <v>2</v>
      </c>
      <c r="C5" s="44" t="s">
        <v>550</v>
      </c>
      <c r="D5" s="42" t="s">
        <v>547</v>
      </c>
      <c r="E5" s="45" t="s">
        <v>548</v>
      </c>
    </row>
    <row r="6" spans="1:5" ht="11.25">
      <c r="A6" s="46" t="s">
        <v>551</v>
      </c>
      <c r="B6" s="43">
        <v>12</v>
      </c>
      <c r="C6" s="44">
        <v>2</v>
      </c>
      <c r="D6" s="42" t="s">
        <v>547</v>
      </c>
      <c r="E6" s="45" t="s">
        <v>548</v>
      </c>
    </row>
    <row r="7" spans="1:5" ht="11.25">
      <c r="A7" s="46" t="s">
        <v>552</v>
      </c>
      <c r="B7" s="43">
        <v>5</v>
      </c>
      <c r="C7" s="44">
        <v>1</v>
      </c>
      <c r="D7" s="42" t="s">
        <v>547</v>
      </c>
      <c r="E7" s="45" t="s">
        <v>548</v>
      </c>
    </row>
    <row r="8" spans="1:5" ht="11.25">
      <c r="A8" s="46" t="s">
        <v>553</v>
      </c>
      <c r="B8" s="43">
        <v>19</v>
      </c>
      <c r="C8" s="44">
        <v>4</v>
      </c>
      <c r="D8" s="42" t="s">
        <v>547</v>
      </c>
      <c r="E8" s="45" t="s">
        <v>548</v>
      </c>
    </row>
    <row r="9" spans="1:5" ht="11.25">
      <c r="A9" s="42" t="s">
        <v>554</v>
      </c>
      <c r="B9" s="52">
        <v>16</v>
      </c>
      <c r="C9" s="44">
        <v>3</v>
      </c>
      <c r="D9" s="42" t="s">
        <v>547</v>
      </c>
      <c r="E9" s="45" t="s">
        <v>548</v>
      </c>
    </row>
    <row r="10" spans="1:5" ht="11.25">
      <c r="A10" s="46" t="s">
        <v>555</v>
      </c>
      <c r="B10" s="43">
        <v>6</v>
      </c>
      <c r="C10" s="47">
        <v>1</v>
      </c>
      <c r="D10" s="42" t="s">
        <v>556</v>
      </c>
      <c r="E10" s="45" t="s">
        <v>557</v>
      </c>
    </row>
    <row r="11" spans="1:5" ht="11.25">
      <c r="A11" s="46" t="s">
        <v>558</v>
      </c>
      <c r="B11" s="43">
        <v>2</v>
      </c>
      <c r="C11" s="47" t="s">
        <v>550</v>
      </c>
      <c r="D11" s="42" t="s">
        <v>559</v>
      </c>
      <c r="E11" s="45" t="s">
        <v>560</v>
      </c>
    </row>
    <row r="12" spans="1:5" ht="11.25">
      <c r="A12" s="46" t="s">
        <v>561</v>
      </c>
      <c r="B12" s="43">
        <v>6</v>
      </c>
      <c r="C12" s="44">
        <v>1</v>
      </c>
      <c r="D12" s="42" t="s">
        <v>559</v>
      </c>
      <c r="E12" s="45" t="s">
        <v>560</v>
      </c>
    </row>
    <row r="13" spans="1:5" ht="11.25">
      <c r="A13" s="46" t="s">
        <v>562</v>
      </c>
      <c r="B13" s="43">
        <v>10</v>
      </c>
      <c r="C13" s="44">
        <v>2</v>
      </c>
      <c r="D13" s="42" t="s">
        <v>563</v>
      </c>
      <c r="E13" s="45" t="s">
        <v>564</v>
      </c>
    </row>
    <row r="14" spans="1:5" ht="11.25">
      <c r="A14" s="46" t="s">
        <v>565</v>
      </c>
      <c r="B14" s="43">
        <v>9</v>
      </c>
      <c r="C14" s="44">
        <v>2</v>
      </c>
      <c r="D14" s="42" t="s">
        <v>563</v>
      </c>
      <c r="E14" s="45" t="s">
        <v>564</v>
      </c>
    </row>
    <row r="15" spans="1:5" ht="11.25">
      <c r="A15" s="48" t="s">
        <v>576</v>
      </c>
      <c r="B15" s="40">
        <v>91</v>
      </c>
      <c r="C15" s="41">
        <v>17</v>
      </c>
      <c r="D15" s="42"/>
      <c r="E15" s="45" t="s">
        <v>550</v>
      </c>
    </row>
    <row r="16" spans="1:5" ht="11.25">
      <c r="A16" s="39" t="s">
        <v>336</v>
      </c>
      <c r="B16" s="40" t="s">
        <v>544</v>
      </c>
      <c r="C16" s="41" t="s">
        <v>575</v>
      </c>
      <c r="D16" s="39" t="s">
        <v>545</v>
      </c>
      <c r="E16" s="39" t="s">
        <v>299</v>
      </c>
    </row>
    <row r="17" spans="1:5" ht="11.25">
      <c r="A17" s="46" t="s">
        <v>566</v>
      </c>
      <c r="B17" s="43">
        <v>12</v>
      </c>
      <c r="C17" s="44">
        <v>2</v>
      </c>
      <c r="D17" s="42" t="s">
        <v>547</v>
      </c>
      <c r="E17" s="45" t="s">
        <v>567</v>
      </c>
    </row>
    <row r="18" spans="1:5" ht="11.25">
      <c r="A18" s="46" t="s">
        <v>568</v>
      </c>
      <c r="B18" s="43">
        <v>17</v>
      </c>
      <c r="C18" s="44">
        <v>3</v>
      </c>
      <c r="D18" s="42" t="s">
        <v>547</v>
      </c>
      <c r="E18" s="45" t="s">
        <v>567</v>
      </c>
    </row>
    <row r="19" spans="1:5" ht="11.25">
      <c r="A19" s="46" t="s">
        <v>569</v>
      </c>
      <c r="B19" s="43">
        <v>8</v>
      </c>
      <c r="C19" s="44">
        <v>2</v>
      </c>
      <c r="D19" s="42" t="s">
        <v>547</v>
      </c>
      <c r="E19" s="45" t="s">
        <v>567</v>
      </c>
    </row>
    <row r="20" spans="1:5" ht="11.25">
      <c r="A20" s="46" t="s">
        <v>570</v>
      </c>
      <c r="B20" s="43">
        <v>8</v>
      </c>
      <c r="C20" s="44">
        <v>2</v>
      </c>
      <c r="D20" s="42" t="s">
        <v>547</v>
      </c>
      <c r="E20" s="45" t="s">
        <v>567</v>
      </c>
    </row>
    <row r="21" spans="1:5" ht="11.25">
      <c r="A21" s="46" t="s">
        <v>571</v>
      </c>
      <c r="B21" s="43">
        <v>4</v>
      </c>
      <c r="C21" s="44">
        <v>1</v>
      </c>
      <c r="D21" s="42" t="s">
        <v>547</v>
      </c>
      <c r="E21" s="45" t="s">
        <v>567</v>
      </c>
    </row>
    <row r="22" spans="1:5" ht="11.25">
      <c r="A22" s="46" t="s">
        <v>572</v>
      </c>
      <c r="B22" s="43">
        <v>9</v>
      </c>
      <c r="C22" s="44">
        <v>2</v>
      </c>
      <c r="D22" s="42" t="s">
        <v>547</v>
      </c>
      <c r="E22" s="45" t="s">
        <v>567</v>
      </c>
    </row>
    <row r="23" spans="1:5" ht="11.25">
      <c r="A23" s="46" t="s">
        <v>573</v>
      </c>
      <c r="B23" s="43">
        <v>3</v>
      </c>
      <c r="C23" s="44">
        <v>1</v>
      </c>
      <c r="D23" s="42" t="s">
        <v>547</v>
      </c>
      <c r="E23" s="45" t="s">
        <v>567</v>
      </c>
    </row>
    <row r="24" spans="1:5" ht="11.25">
      <c r="A24" s="46" t="s">
        <v>574</v>
      </c>
      <c r="B24" s="43">
        <v>7</v>
      </c>
      <c r="C24" s="44">
        <v>1</v>
      </c>
      <c r="D24" s="42" t="s">
        <v>547</v>
      </c>
      <c r="E24" s="45" t="s">
        <v>567</v>
      </c>
    </row>
    <row r="25" spans="1:5" ht="11.25">
      <c r="A25" s="48" t="s">
        <v>577</v>
      </c>
      <c r="B25" s="40">
        <v>68</v>
      </c>
      <c r="C25" s="41">
        <v>14</v>
      </c>
      <c r="D25" s="42" t="s">
        <v>550</v>
      </c>
      <c r="E25" s="45" t="s">
        <v>550</v>
      </c>
    </row>
    <row r="26" spans="1:5" ht="11.25">
      <c r="A26" s="48" t="s">
        <v>578</v>
      </c>
      <c r="B26" s="40">
        <v>159</v>
      </c>
      <c r="C26" s="44">
        <v>31</v>
      </c>
      <c r="D26" s="42" t="s">
        <v>550</v>
      </c>
      <c r="E26" s="45" t="s">
        <v>550</v>
      </c>
    </row>
    <row r="27" spans="1:7" ht="11.25">
      <c r="A27" s="56"/>
      <c r="B27" s="56"/>
      <c r="C27" s="56"/>
      <c r="D27" s="56"/>
      <c r="E27" s="56"/>
      <c r="F27" s="56"/>
      <c r="G27" s="56"/>
    </row>
    <row r="28" spans="1:7" ht="11.25">
      <c r="A28" s="57" t="s">
        <v>579</v>
      </c>
      <c r="B28" s="57"/>
      <c r="C28" s="57"/>
      <c r="D28" s="57"/>
      <c r="E28" s="57"/>
      <c r="F28" s="57"/>
      <c r="G28" s="57"/>
    </row>
    <row r="29" spans="1:7" ht="11.25">
      <c r="A29" s="57" t="s">
        <v>580</v>
      </c>
      <c r="B29" s="57"/>
      <c r="C29" s="57"/>
      <c r="D29" s="57"/>
      <c r="E29" s="57"/>
      <c r="F29" s="57"/>
      <c r="G29" s="57"/>
    </row>
    <row r="30" spans="1:7" ht="11.25">
      <c r="A30" s="57" t="s">
        <v>581</v>
      </c>
      <c r="B30" s="57"/>
      <c r="C30" s="57"/>
      <c r="D30" s="57"/>
      <c r="E30" s="57"/>
      <c r="F30" s="57"/>
      <c r="G30" s="57"/>
    </row>
    <row r="31" spans="1:7" ht="11.25">
      <c r="A31" s="57" t="s">
        <v>582</v>
      </c>
      <c r="B31" s="57"/>
      <c r="C31" s="57"/>
      <c r="D31" s="57"/>
      <c r="E31" s="57"/>
      <c r="F31" s="57"/>
      <c r="G31" s="57"/>
    </row>
    <row r="32" spans="1:7" ht="11.25">
      <c r="A32" s="57" t="s">
        <v>583</v>
      </c>
      <c r="B32" s="57"/>
      <c r="C32" s="57"/>
      <c r="D32" s="57"/>
      <c r="E32" s="57"/>
      <c r="F32" s="57"/>
      <c r="G32" s="57"/>
    </row>
    <row r="33" spans="1:7" ht="11.25">
      <c r="A33" s="56"/>
      <c r="B33" s="56"/>
      <c r="C33" s="56"/>
      <c r="D33" s="56"/>
      <c r="E33" s="56"/>
      <c r="F33" s="56"/>
      <c r="G33" s="56"/>
    </row>
    <row r="34" spans="1:7" ht="11.25">
      <c r="A34" s="58"/>
      <c r="B34" s="58"/>
      <c r="C34" s="58"/>
      <c r="D34" s="58"/>
      <c r="E34" s="58"/>
      <c r="F34" s="58"/>
      <c r="G34" s="58"/>
    </row>
    <row r="35" spans="1:7" ht="11.25">
      <c r="A35" s="55"/>
      <c r="B35" s="55"/>
      <c r="C35" s="55"/>
      <c r="D35" s="55"/>
      <c r="E35" s="55"/>
      <c r="F35" s="55"/>
      <c r="G35" s="55"/>
    </row>
    <row r="36" spans="1:7" ht="11.25">
      <c r="A36" s="59"/>
      <c r="B36" s="59"/>
      <c r="C36" s="59"/>
      <c r="D36" s="59"/>
      <c r="E36" s="59"/>
      <c r="F36" s="59"/>
      <c r="G36" s="59"/>
    </row>
    <row r="37" spans="1:7" ht="11.25">
      <c r="A37" s="59"/>
      <c r="B37" s="59"/>
      <c r="C37" s="59"/>
      <c r="D37" s="59"/>
      <c r="E37" s="59"/>
      <c r="F37" s="59"/>
      <c r="G37" s="59"/>
    </row>
    <row r="38" spans="1:7" ht="11.25">
      <c r="A38" s="60"/>
      <c r="B38" s="60"/>
      <c r="C38" s="60"/>
      <c r="D38" s="60"/>
      <c r="E38" s="60"/>
      <c r="F38" s="60"/>
      <c r="G38" s="60"/>
    </row>
    <row r="39" spans="1:7" ht="37.5" customHeight="1">
      <c r="A39" s="61"/>
      <c r="B39" s="61"/>
      <c r="C39" s="61"/>
      <c r="D39" s="61"/>
      <c r="E39" s="61"/>
      <c r="F39" s="61"/>
      <c r="G39" s="61"/>
    </row>
    <row r="40" spans="1:7" ht="0.75" customHeight="1">
      <c r="A40" s="49"/>
      <c r="B40" s="50"/>
      <c r="C40" s="50"/>
      <c r="D40" s="49"/>
      <c r="E40" s="49"/>
      <c r="F40" s="49"/>
      <c r="G40" s="49"/>
    </row>
  </sheetData>
  <mergeCells count="15">
    <mergeCell ref="A37:G37"/>
    <mergeCell ref="A38:G38"/>
    <mergeCell ref="A39:G39"/>
    <mergeCell ref="A33:G33"/>
    <mergeCell ref="A34:G34"/>
    <mergeCell ref="A35:G35"/>
    <mergeCell ref="A36:G36"/>
    <mergeCell ref="A29:G29"/>
    <mergeCell ref="A30:G30"/>
    <mergeCell ref="A31:G31"/>
    <mergeCell ref="A32:G32"/>
    <mergeCell ref="A1:G1"/>
    <mergeCell ref="A2:G2"/>
    <mergeCell ref="A27:G27"/>
    <mergeCell ref="A28:G28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" bestFit="1" customWidth="1"/>
    <col min="2" max="2" width="6.421875" style="1" bestFit="1" customWidth="1"/>
    <col min="3" max="3" width="4.140625" style="1" bestFit="1" customWidth="1"/>
    <col min="4" max="4" width="4.28125" style="1" bestFit="1" customWidth="1"/>
    <col min="5" max="5" width="3.57421875" style="1" bestFit="1" customWidth="1"/>
    <col min="6" max="6" width="5.8515625" style="1" bestFit="1" customWidth="1"/>
    <col min="7" max="7" width="7.57421875" style="1" bestFit="1" customWidth="1"/>
    <col min="8" max="8" width="8.28125" style="1" bestFit="1" customWidth="1"/>
    <col min="9" max="9" width="3.00390625" style="1" bestFit="1" customWidth="1"/>
    <col min="10" max="10" width="6.57421875" style="1" bestFit="1" customWidth="1"/>
    <col min="11" max="16384" width="9.140625" style="1" customWidth="1"/>
  </cols>
  <sheetData>
    <row r="1" spans="1:10" s="4" customFormat="1" ht="9">
      <c r="A1" s="3" t="s">
        <v>261</v>
      </c>
      <c r="B1" s="3" t="s">
        <v>278</v>
      </c>
      <c r="C1" s="3" t="s">
        <v>279</v>
      </c>
      <c r="D1" s="3" t="s">
        <v>280</v>
      </c>
      <c r="E1" s="5" t="s">
        <v>293</v>
      </c>
      <c r="F1" s="5" t="s">
        <v>294</v>
      </c>
      <c r="G1" s="5" t="s">
        <v>295</v>
      </c>
      <c r="H1" s="5" t="s">
        <v>296</v>
      </c>
      <c r="I1" s="5" t="s">
        <v>297</v>
      </c>
      <c r="J1" s="5" t="s">
        <v>298</v>
      </c>
    </row>
    <row r="2" spans="1:10" ht="9">
      <c r="A2" s="2" t="s">
        <v>160</v>
      </c>
      <c r="B2" s="2">
        <v>6</v>
      </c>
      <c r="C2" s="2">
        <v>0</v>
      </c>
      <c r="D2" s="2">
        <v>6</v>
      </c>
      <c r="F2" s="2">
        <v>1</v>
      </c>
      <c r="H2" s="2">
        <v>3</v>
      </c>
      <c r="J2" s="2">
        <v>2</v>
      </c>
    </row>
    <row r="3" spans="1:9" ht="9">
      <c r="A3" s="2" t="s">
        <v>155</v>
      </c>
      <c r="B3" s="2">
        <v>4</v>
      </c>
      <c r="C3" s="2">
        <v>4</v>
      </c>
      <c r="D3" s="2">
        <v>0</v>
      </c>
      <c r="G3" s="2">
        <v>3</v>
      </c>
      <c r="I3" s="2">
        <v>1</v>
      </c>
    </row>
    <row r="4" spans="1:10" ht="9">
      <c r="A4" s="2" t="s">
        <v>177</v>
      </c>
      <c r="B4" s="2">
        <v>4</v>
      </c>
      <c r="C4" s="2">
        <v>0</v>
      </c>
      <c r="D4" s="2">
        <v>4</v>
      </c>
      <c r="E4" s="2">
        <v>1</v>
      </c>
      <c r="H4" s="2">
        <v>1</v>
      </c>
      <c r="J4" s="2">
        <v>2</v>
      </c>
    </row>
    <row r="5" spans="1:8" ht="9">
      <c r="A5" s="2" t="s">
        <v>244</v>
      </c>
      <c r="B5" s="2">
        <v>3</v>
      </c>
      <c r="C5" s="2">
        <v>0</v>
      </c>
      <c r="D5" s="2">
        <v>3</v>
      </c>
      <c r="H5" s="2">
        <v>3</v>
      </c>
    </row>
    <row r="6" spans="1:9" ht="9">
      <c r="A6" s="2" t="s">
        <v>92</v>
      </c>
      <c r="B6" s="2">
        <v>2</v>
      </c>
      <c r="C6" s="2">
        <v>2</v>
      </c>
      <c r="D6" s="2">
        <v>0</v>
      </c>
      <c r="G6" s="2">
        <v>1</v>
      </c>
      <c r="I6" s="2">
        <v>1</v>
      </c>
    </row>
    <row r="7" spans="1:7" ht="9">
      <c r="A7" s="2" t="s">
        <v>146</v>
      </c>
      <c r="B7" s="2">
        <v>2</v>
      </c>
      <c r="C7" s="2">
        <v>2</v>
      </c>
      <c r="D7" s="2">
        <v>0</v>
      </c>
      <c r="G7" s="2">
        <v>2</v>
      </c>
    </row>
    <row r="8" spans="1:9" ht="9">
      <c r="A8" s="2" t="s">
        <v>168</v>
      </c>
      <c r="B8" s="2">
        <v>2</v>
      </c>
      <c r="C8" s="2">
        <v>2</v>
      </c>
      <c r="D8" s="2">
        <v>0</v>
      </c>
      <c r="G8" s="2">
        <v>1</v>
      </c>
      <c r="I8" s="2">
        <v>1</v>
      </c>
    </row>
    <row r="9" spans="1:8" ht="9">
      <c r="A9" s="2" t="s">
        <v>184</v>
      </c>
      <c r="B9" s="2">
        <v>2</v>
      </c>
      <c r="C9" s="2">
        <v>0</v>
      </c>
      <c r="D9" s="2">
        <v>2</v>
      </c>
      <c r="H9" s="2">
        <v>2</v>
      </c>
    </row>
    <row r="10" spans="1:9" ht="9">
      <c r="A10" s="2" t="s">
        <v>189</v>
      </c>
      <c r="B10" s="2">
        <v>2</v>
      </c>
      <c r="C10" s="2">
        <v>2</v>
      </c>
      <c r="D10" s="2">
        <v>0</v>
      </c>
      <c r="I10" s="2">
        <v>2</v>
      </c>
    </row>
    <row r="11" spans="1:7" ht="9">
      <c r="A11" s="2" t="s">
        <v>193</v>
      </c>
      <c r="B11" s="2">
        <v>2</v>
      </c>
      <c r="C11" s="2">
        <v>2</v>
      </c>
      <c r="D11" s="2">
        <v>0</v>
      </c>
      <c r="G11" s="2">
        <v>2</v>
      </c>
    </row>
    <row r="12" spans="1:9" ht="9">
      <c r="A12" s="2" t="s">
        <v>245</v>
      </c>
      <c r="B12" s="2">
        <v>2</v>
      </c>
      <c r="C12" s="2">
        <v>2</v>
      </c>
      <c r="D12" s="2">
        <v>0</v>
      </c>
      <c r="I12" s="2">
        <v>2</v>
      </c>
    </row>
    <row r="13" spans="1:7" ht="9">
      <c r="A13" s="2" t="s">
        <v>16</v>
      </c>
      <c r="B13" s="2">
        <v>1</v>
      </c>
      <c r="C13" s="2">
        <v>1</v>
      </c>
      <c r="D13" s="2">
        <v>0</v>
      </c>
      <c r="G13" s="2">
        <v>1</v>
      </c>
    </row>
    <row r="14" spans="1:7" ht="9">
      <c r="A14" s="2" t="s">
        <v>30</v>
      </c>
      <c r="B14" s="2">
        <v>1</v>
      </c>
      <c r="C14" s="2">
        <v>1</v>
      </c>
      <c r="D14" s="2">
        <v>0</v>
      </c>
      <c r="G14" s="2">
        <v>1</v>
      </c>
    </row>
    <row r="15" spans="1:9" ht="9">
      <c r="A15" s="2" t="s">
        <v>42</v>
      </c>
      <c r="B15" s="2">
        <v>1</v>
      </c>
      <c r="C15" s="2">
        <v>1</v>
      </c>
      <c r="D15" s="2">
        <v>0</v>
      </c>
      <c r="I15" s="2">
        <v>1</v>
      </c>
    </row>
    <row r="16" spans="1:9" ht="9">
      <c r="A16" s="2" t="s">
        <v>44</v>
      </c>
      <c r="B16" s="2">
        <v>1</v>
      </c>
      <c r="C16" s="2">
        <v>1</v>
      </c>
      <c r="D16" s="2">
        <v>0</v>
      </c>
      <c r="I16" s="2">
        <v>1</v>
      </c>
    </row>
    <row r="17" spans="1:9" ht="9">
      <c r="A17" s="2" t="s">
        <v>54</v>
      </c>
      <c r="B17" s="2">
        <v>1</v>
      </c>
      <c r="C17" s="2">
        <v>1</v>
      </c>
      <c r="D17" s="2">
        <v>0</v>
      </c>
      <c r="I17" s="2">
        <v>1</v>
      </c>
    </row>
    <row r="18" spans="1:9" ht="9">
      <c r="A18" s="2" t="s">
        <v>63</v>
      </c>
      <c r="B18" s="2">
        <v>1</v>
      </c>
      <c r="C18" s="2">
        <v>1</v>
      </c>
      <c r="D18" s="2">
        <v>0</v>
      </c>
      <c r="I18" s="2">
        <v>1</v>
      </c>
    </row>
    <row r="19" spans="1:9" ht="9">
      <c r="A19" s="2" t="s">
        <v>74</v>
      </c>
      <c r="B19" s="2">
        <v>1</v>
      </c>
      <c r="C19" s="2">
        <v>1</v>
      </c>
      <c r="D19" s="2">
        <v>0</v>
      </c>
      <c r="I19" s="2">
        <v>1</v>
      </c>
    </row>
    <row r="20" spans="1:10" ht="9">
      <c r="A20" s="2" t="s">
        <v>89</v>
      </c>
      <c r="B20" s="2">
        <v>1</v>
      </c>
      <c r="C20" s="2">
        <v>0</v>
      </c>
      <c r="D20" s="2">
        <v>1</v>
      </c>
      <c r="J20" s="2">
        <v>1</v>
      </c>
    </row>
    <row r="21" spans="1:7" ht="9">
      <c r="A21" s="2" t="s">
        <v>94</v>
      </c>
      <c r="B21" s="2">
        <v>1</v>
      </c>
      <c r="C21" s="2">
        <v>1</v>
      </c>
      <c r="D21" s="2">
        <v>0</v>
      </c>
      <c r="G21" s="2">
        <v>1</v>
      </c>
    </row>
    <row r="22" spans="1:5" ht="9">
      <c r="A22" s="2" t="s">
        <v>97</v>
      </c>
      <c r="B22" s="2">
        <v>1</v>
      </c>
      <c r="C22" s="2">
        <v>0</v>
      </c>
      <c r="D22" s="2">
        <v>1</v>
      </c>
      <c r="E22" s="2">
        <v>1</v>
      </c>
    </row>
    <row r="23" spans="1:7" ht="9">
      <c r="A23" s="2" t="s">
        <v>100</v>
      </c>
      <c r="B23" s="2">
        <v>1</v>
      </c>
      <c r="C23" s="2">
        <v>1</v>
      </c>
      <c r="D23" s="2">
        <v>0</v>
      </c>
      <c r="G23" s="2">
        <v>1</v>
      </c>
    </row>
    <row r="24" spans="1:8" ht="9">
      <c r="A24" s="2" t="s">
        <v>111</v>
      </c>
      <c r="B24" s="2">
        <v>1</v>
      </c>
      <c r="C24" s="2">
        <v>0</v>
      </c>
      <c r="D24" s="2">
        <v>1</v>
      </c>
      <c r="H24" s="2">
        <v>1</v>
      </c>
    </row>
    <row r="25" spans="1:8" ht="9">
      <c r="A25" s="2" t="s">
        <v>113</v>
      </c>
      <c r="B25" s="2">
        <v>1</v>
      </c>
      <c r="C25" s="2">
        <v>0</v>
      </c>
      <c r="D25" s="2">
        <v>1</v>
      </c>
      <c r="H25" s="2">
        <v>1</v>
      </c>
    </row>
    <row r="26" spans="1:7" ht="9">
      <c r="A26" s="2" t="s">
        <v>128</v>
      </c>
      <c r="B26" s="2">
        <v>1</v>
      </c>
      <c r="C26" s="2">
        <v>1</v>
      </c>
      <c r="D26" s="2">
        <v>0</v>
      </c>
      <c r="G26" s="2">
        <v>1</v>
      </c>
    </row>
    <row r="27" spans="1:9" ht="9">
      <c r="A27" s="2" t="s">
        <v>132</v>
      </c>
      <c r="B27" s="2">
        <v>1</v>
      </c>
      <c r="C27" s="2">
        <v>1</v>
      </c>
      <c r="D27" s="2">
        <v>0</v>
      </c>
      <c r="I27" s="2">
        <v>1</v>
      </c>
    </row>
    <row r="28" spans="1:5" ht="9">
      <c r="A28" s="2" t="s">
        <v>136</v>
      </c>
      <c r="B28" s="2">
        <v>1</v>
      </c>
      <c r="C28" s="2">
        <v>0</v>
      </c>
      <c r="D28" s="2">
        <v>1</v>
      </c>
      <c r="E28" s="2">
        <v>1</v>
      </c>
    </row>
    <row r="29" spans="1:8" ht="9">
      <c r="A29" s="2" t="s">
        <v>144</v>
      </c>
      <c r="B29" s="2">
        <v>1</v>
      </c>
      <c r="C29" s="2">
        <v>0</v>
      </c>
      <c r="D29" s="2">
        <v>1</v>
      </c>
      <c r="H29" s="2">
        <v>1</v>
      </c>
    </row>
    <row r="30" spans="1:7" ht="9">
      <c r="A30" s="2" t="s">
        <v>153</v>
      </c>
      <c r="B30" s="2">
        <v>1</v>
      </c>
      <c r="C30" s="2">
        <v>1</v>
      </c>
      <c r="D30" s="2">
        <v>0</v>
      </c>
      <c r="G30" s="2">
        <v>1</v>
      </c>
    </row>
    <row r="31" spans="1:8" ht="9">
      <c r="A31" s="2" t="s">
        <v>176</v>
      </c>
      <c r="B31" s="2">
        <v>1</v>
      </c>
      <c r="C31" s="2">
        <v>0</v>
      </c>
      <c r="D31" s="2">
        <v>1</v>
      </c>
      <c r="H31" s="2">
        <v>1</v>
      </c>
    </row>
    <row r="32" spans="1:7" ht="9">
      <c r="A32" s="2" t="s">
        <v>179</v>
      </c>
      <c r="B32" s="2">
        <v>1</v>
      </c>
      <c r="C32" s="2">
        <v>1</v>
      </c>
      <c r="D32" s="2">
        <v>0</v>
      </c>
      <c r="G32" s="2">
        <v>1</v>
      </c>
    </row>
    <row r="33" spans="1:8" ht="9">
      <c r="A33" s="2" t="s">
        <v>206</v>
      </c>
      <c r="B33" s="2">
        <v>1</v>
      </c>
      <c r="C33" s="2">
        <v>0</v>
      </c>
      <c r="D33" s="2">
        <v>1</v>
      </c>
      <c r="H33" s="2">
        <v>1</v>
      </c>
    </row>
    <row r="34" spans="1:9" ht="9">
      <c r="A34" s="2" t="s">
        <v>212</v>
      </c>
      <c r="B34" s="2">
        <v>1</v>
      </c>
      <c r="C34" s="2">
        <v>1</v>
      </c>
      <c r="D34" s="2">
        <v>0</v>
      </c>
      <c r="I34" s="2">
        <v>1</v>
      </c>
    </row>
    <row r="35" spans="1:7" ht="9">
      <c r="A35" s="2" t="s">
        <v>213</v>
      </c>
      <c r="B35" s="2">
        <v>1</v>
      </c>
      <c r="C35" s="2">
        <v>1</v>
      </c>
      <c r="D35" s="2">
        <v>0</v>
      </c>
      <c r="G35" s="2">
        <v>1</v>
      </c>
    </row>
    <row r="36" spans="1:7" ht="9">
      <c r="A36" s="2" t="s">
        <v>227</v>
      </c>
      <c r="B36" s="2">
        <v>1</v>
      </c>
      <c r="C36" s="2">
        <v>1</v>
      </c>
      <c r="D36" s="2">
        <v>0</v>
      </c>
      <c r="G36" s="2">
        <v>1</v>
      </c>
    </row>
    <row r="37" spans="1:8" ht="9">
      <c r="A37" s="2" t="s">
        <v>231</v>
      </c>
      <c r="B37" s="2">
        <v>1</v>
      </c>
      <c r="C37" s="2">
        <v>0</v>
      </c>
      <c r="D37" s="2">
        <v>1</v>
      </c>
      <c r="H37" s="2">
        <v>1</v>
      </c>
    </row>
    <row r="38" spans="1:7" ht="9">
      <c r="A38" s="2" t="s">
        <v>234</v>
      </c>
      <c r="B38" s="2">
        <v>1</v>
      </c>
      <c r="C38" s="2">
        <v>1</v>
      </c>
      <c r="D38" s="2">
        <v>0</v>
      </c>
      <c r="G38" s="2">
        <v>1</v>
      </c>
    </row>
    <row r="39" spans="1:7" ht="9">
      <c r="A39" s="2" t="s">
        <v>239</v>
      </c>
      <c r="B39" s="2">
        <v>1</v>
      </c>
      <c r="C39" s="2">
        <v>1</v>
      </c>
      <c r="D39" s="2">
        <v>0</v>
      </c>
      <c r="G39" s="2">
        <v>1</v>
      </c>
    </row>
    <row r="40" spans="1:7" ht="9">
      <c r="A40" s="2" t="s">
        <v>251</v>
      </c>
      <c r="B40" s="2">
        <v>1</v>
      </c>
      <c r="C40" s="2">
        <v>1</v>
      </c>
      <c r="D40" s="2">
        <v>0</v>
      </c>
      <c r="G40" s="2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1" bestFit="1" customWidth="1"/>
    <col min="2" max="2" width="8.7109375" style="1" bestFit="1" customWidth="1"/>
    <col min="3" max="3" width="7.140625" style="1" bestFit="1" customWidth="1"/>
    <col min="4" max="4" width="6.8515625" style="1" bestFit="1" customWidth="1"/>
    <col min="5" max="6" width="7.57421875" style="1" bestFit="1" customWidth="1"/>
    <col min="7" max="7" width="8.7109375" style="1" bestFit="1" customWidth="1"/>
    <col min="8" max="8" width="5.8515625" style="1" bestFit="1" customWidth="1"/>
    <col min="9" max="9" width="7.28125" style="1" bestFit="1" customWidth="1"/>
    <col min="10" max="10" width="8.28125" style="1" bestFit="1" customWidth="1"/>
    <col min="11" max="11" width="9.140625" style="16" customWidth="1"/>
    <col min="12" max="16384" width="9.140625" style="1" customWidth="1"/>
  </cols>
  <sheetData>
    <row r="1" spans="1:11" s="4" customFormat="1" ht="9">
      <c r="A1" s="3" t="s">
        <v>299</v>
      </c>
      <c r="B1" s="3" t="s">
        <v>281</v>
      </c>
      <c r="C1" s="5" t="s">
        <v>285</v>
      </c>
      <c r="D1" s="5" t="s">
        <v>286</v>
      </c>
      <c r="E1" s="5" t="s">
        <v>287</v>
      </c>
      <c r="F1" s="5" t="s">
        <v>288</v>
      </c>
      <c r="G1" s="5" t="s">
        <v>289</v>
      </c>
      <c r="H1" s="5" t="s">
        <v>290</v>
      </c>
      <c r="I1" s="5" t="s">
        <v>291</v>
      </c>
      <c r="J1" s="5" t="s">
        <v>292</v>
      </c>
      <c r="K1" s="15" t="s">
        <v>338</v>
      </c>
    </row>
    <row r="2" spans="1:11" ht="9">
      <c r="A2" s="2" t="s">
        <v>285</v>
      </c>
      <c r="B2" s="2">
        <v>3</v>
      </c>
      <c r="C2" s="2">
        <v>1</v>
      </c>
      <c r="G2" s="2">
        <v>1</v>
      </c>
      <c r="J2" s="2">
        <v>1</v>
      </c>
      <c r="K2" s="16">
        <f>B2/C12</f>
        <v>0.1875</v>
      </c>
    </row>
    <row r="3" spans="1:11" ht="9">
      <c r="A3" s="2" t="s">
        <v>300</v>
      </c>
      <c r="B3" s="2">
        <v>11</v>
      </c>
      <c r="C3" s="2">
        <v>8</v>
      </c>
      <c r="D3" s="2">
        <v>3</v>
      </c>
      <c r="K3" s="16" t="s">
        <v>339</v>
      </c>
    </row>
    <row r="4" spans="1:11" ht="9">
      <c r="A4" s="2" t="s">
        <v>286</v>
      </c>
      <c r="B4" s="2">
        <v>125</v>
      </c>
      <c r="D4" s="2">
        <v>1</v>
      </c>
      <c r="G4" s="2">
        <v>78</v>
      </c>
      <c r="J4" s="2">
        <v>46</v>
      </c>
      <c r="K4" s="16">
        <f>B4/D12</f>
        <v>0.8620689655172413</v>
      </c>
    </row>
    <row r="5" spans="1:11" ht="9">
      <c r="A5" s="2" t="s">
        <v>301</v>
      </c>
      <c r="B5" s="2">
        <v>2</v>
      </c>
      <c r="G5" s="2">
        <v>1</v>
      </c>
      <c r="J5" s="2">
        <v>1</v>
      </c>
      <c r="K5" s="16">
        <v>2</v>
      </c>
    </row>
    <row r="6" spans="1:11" ht="9">
      <c r="A6" s="2" t="s">
        <v>287</v>
      </c>
      <c r="B6" s="2">
        <v>2</v>
      </c>
      <c r="E6" s="2">
        <v>2</v>
      </c>
      <c r="K6" s="16" t="s">
        <v>339</v>
      </c>
    </row>
    <row r="7" spans="1:11" ht="9">
      <c r="A7" s="2" t="s">
        <v>288</v>
      </c>
      <c r="B7" s="2">
        <v>15</v>
      </c>
      <c r="F7" s="2">
        <v>1</v>
      </c>
      <c r="G7" s="2">
        <v>7</v>
      </c>
      <c r="J7" s="2">
        <v>7</v>
      </c>
      <c r="K7" s="16">
        <f>B7/F12</f>
        <v>0.42857142857142855</v>
      </c>
    </row>
    <row r="8" spans="1:11" ht="9">
      <c r="A8" s="2" t="s">
        <v>289</v>
      </c>
      <c r="B8" s="2">
        <v>130</v>
      </c>
      <c r="C8" s="2">
        <v>3</v>
      </c>
      <c r="D8" s="2">
        <v>96</v>
      </c>
      <c r="E8" s="2">
        <v>2</v>
      </c>
      <c r="F8" s="2">
        <v>21</v>
      </c>
      <c r="H8" s="2">
        <v>1</v>
      </c>
      <c r="I8" s="2">
        <v>7</v>
      </c>
      <c r="K8" s="16">
        <f>B8/G12</f>
        <v>1.4606741573033708</v>
      </c>
    </row>
    <row r="9" spans="1:11" ht="9">
      <c r="A9" s="2" t="s">
        <v>290</v>
      </c>
      <c r="B9" s="2">
        <v>3</v>
      </c>
      <c r="G9" s="2">
        <v>1</v>
      </c>
      <c r="H9" s="2">
        <v>1</v>
      </c>
      <c r="K9" s="16">
        <f>B9/H12</f>
        <v>1.5</v>
      </c>
    </row>
    <row r="10" spans="1:11" ht="9">
      <c r="A10" s="2" t="s">
        <v>291</v>
      </c>
      <c r="B10" s="2">
        <v>2</v>
      </c>
      <c r="G10" s="2">
        <v>1</v>
      </c>
      <c r="J10" s="2">
        <v>1</v>
      </c>
      <c r="K10" s="16">
        <f>B10/I12</f>
        <v>0.2</v>
      </c>
    </row>
    <row r="11" spans="1:11" ht="9">
      <c r="A11" s="2" t="s">
        <v>292</v>
      </c>
      <c r="B11" s="2">
        <v>66</v>
      </c>
      <c r="C11" s="2">
        <v>4</v>
      </c>
      <c r="D11" s="2">
        <v>45</v>
      </c>
      <c r="E11" s="2">
        <v>1</v>
      </c>
      <c r="F11" s="2">
        <v>13</v>
      </c>
      <c r="I11" s="2">
        <v>3</v>
      </c>
      <c r="K11" s="16">
        <f>B11/J12</f>
        <v>1.1785714285714286</v>
      </c>
    </row>
    <row r="12" spans="1:11" s="4" customFormat="1" ht="9">
      <c r="A12" s="4" t="s">
        <v>302</v>
      </c>
      <c r="B12" s="4">
        <f aca="true" t="shared" si="0" ref="B12:J12">SUM(B2:B11)</f>
        <v>359</v>
      </c>
      <c r="C12" s="4">
        <f t="shared" si="0"/>
        <v>16</v>
      </c>
      <c r="D12" s="4">
        <f t="shared" si="0"/>
        <v>145</v>
      </c>
      <c r="E12" s="4">
        <f t="shared" si="0"/>
        <v>5</v>
      </c>
      <c r="F12" s="4">
        <f t="shared" si="0"/>
        <v>35</v>
      </c>
      <c r="G12" s="4">
        <f t="shared" si="0"/>
        <v>89</v>
      </c>
      <c r="H12" s="4">
        <f t="shared" si="0"/>
        <v>2</v>
      </c>
      <c r="I12" s="4">
        <f t="shared" si="0"/>
        <v>10</v>
      </c>
      <c r="J12" s="4">
        <f t="shared" si="0"/>
        <v>56</v>
      </c>
      <c r="K12" s="1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1" bestFit="1" customWidth="1"/>
    <col min="2" max="2" width="6.57421875" style="1" bestFit="1" customWidth="1"/>
    <col min="3" max="3" width="5.57421875" style="1" bestFit="1" customWidth="1"/>
    <col min="4" max="4" width="3.8515625" style="1" bestFit="1" customWidth="1"/>
    <col min="5" max="5" width="8.28125" style="1" bestFit="1" customWidth="1"/>
    <col min="6" max="6" width="6.8515625" style="1" bestFit="1" customWidth="1"/>
    <col min="7" max="7" width="9.7109375" style="1" bestFit="1" customWidth="1"/>
    <col min="8" max="8" width="7.00390625" style="1" bestFit="1" customWidth="1"/>
    <col min="9" max="9" width="5.57421875" style="1" bestFit="1" customWidth="1"/>
    <col min="10" max="10" width="4.8515625" style="1" bestFit="1" customWidth="1"/>
    <col min="11" max="12" width="6.140625" style="1" bestFit="1" customWidth="1"/>
    <col min="13" max="13" width="7.8515625" style="1" bestFit="1" customWidth="1"/>
    <col min="14" max="14" width="9.7109375" style="16" bestFit="1" customWidth="1"/>
    <col min="15" max="15" width="13.28125" style="16" bestFit="1" customWidth="1"/>
    <col min="16" max="16" width="11.421875" style="16" bestFit="1" customWidth="1"/>
    <col min="17" max="16384" width="9.140625" style="1" customWidth="1"/>
  </cols>
  <sheetData>
    <row r="1" spans="1:16" s="4" customFormat="1" ht="9">
      <c r="A1" s="3" t="s">
        <v>299</v>
      </c>
      <c r="B1" s="3" t="s">
        <v>274</v>
      </c>
      <c r="C1" s="5" t="s">
        <v>5</v>
      </c>
      <c r="D1" s="3" t="s">
        <v>303</v>
      </c>
      <c r="E1" s="5" t="s">
        <v>0</v>
      </c>
      <c r="F1" s="5" t="s">
        <v>2</v>
      </c>
      <c r="G1" s="5" t="s">
        <v>4</v>
      </c>
      <c r="H1" s="5" t="s">
        <v>6</v>
      </c>
      <c r="I1" s="5" t="s">
        <v>7</v>
      </c>
      <c r="J1" s="5" t="s">
        <v>1</v>
      </c>
      <c r="K1" s="5" t="s">
        <v>3</v>
      </c>
      <c r="L1" s="5" t="s">
        <v>304</v>
      </c>
      <c r="M1" s="4" t="s">
        <v>305</v>
      </c>
      <c r="N1" s="15" t="s">
        <v>340</v>
      </c>
      <c r="O1" s="15" t="s">
        <v>342</v>
      </c>
      <c r="P1" s="15" t="s">
        <v>343</v>
      </c>
    </row>
    <row r="2" spans="1:16" ht="9">
      <c r="A2" s="2" t="s">
        <v>285</v>
      </c>
      <c r="B2" s="2">
        <v>55</v>
      </c>
      <c r="C2" s="2">
        <v>35</v>
      </c>
      <c r="D2" s="2">
        <v>14</v>
      </c>
      <c r="E2" s="2">
        <v>2</v>
      </c>
      <c r="F2" s="2">
        <v>6</v>
      </c>
      <c r="G2" s="2">
        <v>4</v>
      </c>
      <c r="I2" s="2">
        <v>2</v>
      </c>
      <c r="J2" s="2">
        <v>2</v>
      </c>
      <c r="K2" s="2">
        <v>2</v>
      </c>
      <c r="L2" s="2">
        <v>2</v>
      </c>
      <c r="M2" s="1">
        <v>18</v>
      </c>
      <c r="N2" s="16">
        <f>B2/D2</f>
        <v>3.9285714285714284</v>
      </c>
      <c r="O2" s="16">
        <f>B2/M2</f>
        <v>3.0555555555555554</v>
      </c>
      <c r="P2" s="16">
        <f>B2/L2</f>
        <v>27.5</v>
      </c>
    </row>
    <row r="3" spans="1:16" ht="9">
      <c r="A3" s="2" t="s">
        <v>286</v>
      </c>
      <c r="B3" s="2">
        <v>728</v>
      </c>
      <c r="C3" s="2">
        <v>540</v>
      </c>
      <c r="D3" s="2">
        <v>87</v>
      </c>
      <c r="E3" s="2">
        <v>15</v>
      </c>
      <c r="F3" s="2">
        <v>23</v>
      </c>
      <c r="G3" s="2">
        <v>15</v>
      </c>
      <c r="H3" s="2">
        <v>2</v>
      </c>
      <c r="I3" s="2">
        <v>32</v>
      </c>
      <c r="J3" s="2">
        <v>56</v>
      </c>
      <c r="K3" s="2">
        <v>21</v>
      </c>
      <c r="L3" s="2">
        <v>24</v>
      </c>
      <c r="M3" s="1">
        <v>164</v>
      </c>
      <c r="N3" s="16">
        <f aca="true" t="shared" si="0" ref="N3:N12">B3/D3</f>
        <v>8.367816091954023</v>
      </c>
      <c r="O3" s="16">
        <f aca="true" t="shared" si="1" ref="O3:O12">B3/M3</f>
        <v>4.439024390243903</v>
      </c>
      <c r="P3" s="16">
        <f aca="true" t="shared" si="2" ref="P3:P12">B3/L3</f>
        <v>30.333333333333332</v>
      </c>
    </row>
    <row r="4" spans="1:16" ht="9">
      <c r="A4" s="2" t="s">
        <v>301</v>
      </c>
      <c r="B4" s="2">
        <v>6</v>
      </c>
      <c r="C4" s="2">
        <v>5</v>
      </c>
      <c r="D4" s="2">
        <v>0</v>
      </c>
      <c r="J4" s="2">
        <v>1</v>
      </c>
      <c r="M4" s="1">
        <v>1</v>
      </c>
      <c r="N4" s="16" t="s">
        <v>341</v>
      </c>
      <c r="O4" s="16">
        <f t="shared" si="1"/>
        <v>6</v>
      </c>
      <c r="P4" s="16" t="s">
        <v>344</v>
      </c>
    </row>
    <row r="5" spans="1:16" ht="9">
      <c r="A5" s="2" t="s">
        <v>287</v>
      </c>
      <c r="B5" s="2">
        <v>19</v>
      </c>
      <c r="C5" s="2">
        <v>12</v>
      </c>
      <c r="D5" s="2">
        <v>4</v>
      </c>
      <c r="F5" s="2">
        <v>2</v>
      </c>
      <c r="G5" s="2">
        <v>1</v>
      </c>
      <c r="I5" s="2">
        <v>1</v>
      </c>
      <c r="L5" s="2">
        <v>3</v>
      </c>
      <c r="M5" s="1">
        <v>4</v>
      </c>
      <c r="N5" s="16">
        <f t="shared" si="0"/>
        <v>4.75</v>
      </c>
      <c r="O5" s="16">
        <f t="shared" si="1"/>
        <v>4.75</v>
      </c>
      <c r="P5" s="16">
        <f t="shared" si="2"/>
        <v>6.333333333333333</v>
      </c>
    </row>
    <row r="6" spans="1:16" ht="9">
      <c r="A6" s="2" t="s">
        <v>306</v>
      </c>
      <c r="B6" s="2">
        <v>25</v>
      </c>
      <c r="C6" s="2">
        <v>22</v>
      </c>
      <c r="D6" s="2">
        <v>0</v>
      </c>
      <c r="J6" s="2">
        <v>1</v>
      </c>
      <c r="L6" s="2">
        <v>2</v>
      </c>
      <c r="M6" s="1">
        <v>1</v>
      </c>
      <c r="N6" s="16" t="s">
        <v>341</v>
      </c>
      <c r="O6" s="16">
        <f t="shared" si="1"/>
        <v>25</v>
      </c>
      <c r="P6" s="16">
        <f t="shared" si="2"/>
        <v>12.5</v>
      </c>
    </row>
    <row r="7" spans="1:16" ht="9">
      <c r="A7" s="2" t="s">
        <v>288</v>
      </c>
      <c r="B7" s="2">
        <v>219</v>
      </c>
      <c r="C7" s="2">
        <v>146</v>
      </c>
      <c r="D7" s="2">
        <v>9</v>
      </c>
      <c r="F7" s="2">
        <v>5</v>
      </c>
      <c r="G7" s="2">
        <v>3</v>
      </c>
      <c r="H7" s="2">
        <v>1</v>
      </c>
      <c r="J7" s="2">
        <v>31</v>
      </c>
      <c r="K7" s="2">
        <v>2</v>
      </c>
      <c r="L7" s="2">
        <v>31</v>
      </c>
      <c r="M7" s="1">
        <v>42</v>
      </c>
      <c r="N7" s="16">
        <f t="shared" si="0"/>
        <v>24.333333333333332</v>
      </c>
      <c r="O7" s="16">
        <f t="shared" si="1"/>
        <v>5.214285714285714</v>
      </c>
      <c r="P7" s="16">
        <f t="shared" si="2"/>
        <v>7.064516129032258</v>
      </c>
    </row>
    <row r="8" spans="1:16" ht="9">
      <c r="A8" s="2" t="s">
        <v>289</v>
      </c>
      <c r="B8" s="2">
        <v>575</v>
      </c>
      <c r="C8" s="2">
        <v>446</v>
      </c>
      <c r="D8" s="2">
        <v>41</v>
      </c>
      <c r="E8" s="2">
        <v>1</v>
      </c>
      <c r="F8" s="2">
        <v>7</v>
      </c>
      <c r="G8" s="2">
        <v>13</v>
      </c>
      <c r="I8" s="2">
        <v>20</v>
      </c>
      <c r="J8" s="2">
        <v>54</v>
      </c>
      <c r="K8" s="2">
        <v>8</v>
      </c>
      <c r="L8" s="2">
        <v>26</v>
      </c>
      <c r="M8" s="1">
        <v>103</v>
      </c>
      <c r="N8" s="16">
        <f t="shared" si="0"/>
        <v>14.024390243902438</v>
      </c>
      <c r="O8" s="16">
        <f t="shared" si="1"/>
        <v>5.58252427184466</v>
      </c>
      <c r="P8" s="16">
        <f t="shared" si="2"/>
        <v>22.115384615384617</v>
      </c>
    </row>
    <row r="9" spans="1:16" ht="9">
      <c r="A9" s="2" t="s">
        <v>290</v>
      </c>
      <c r="B9" s="2">
        <v>17</v>
      </c>
      <c r="C9" s="2">
        <v>10</v>
      </c>
      <c r="D9" s="2">
        <v>3</v>
      </c>
      <c r="F9" s="2">
        <v>1</v>
      </c>
      <c r="G9" s="2">
        <v>2</v>
      </c>
      <c r="L9" s="2">
        <v>4</v>
      </c>
      <c r="M9" s="1">
        <v>3</v>
      </c>
      <c r="N9" s="16">
        <f t="shared" si="0"/>
        <v>5.666666666666667</v>
      </c>
      <c r="O9" s="16">
        <f t="shared" si="1"/>
        <v>5.666666666666667</v>
      </c>
      <c r="P9" s="16">
        <f t="shared" si="2"/>
        <v>4.25</v>
      </c>
    </row>
    <row r="10" spans="1:16" ht="9">
      <c r="A10" s="2" t="s">
        <v>291</v>
      </c>
      <c r="B10" s="2">
        <v>59</v>
      </c>
      <c r="C10" s="2">
        <v>42</v>
      </c>
      <c r="D10" s="2">
        <v>5</v>
      </c>
      <c r="E10" s="2">
        <v>1</v>
      </c>
      <c r="F10" s="2">
        <v>4</v>
      </c>
      <c r="J10" s="2">
        <v>3</v>
      </c>
      <c r="L10" s="2">
        <v>9</v>
      </c>
      <c r="M10" s="1">
        <v>8</v>
      </c>
      <c r="N10" s="16">
        <f t="shared" si="0"/>
        <v>11.8</v>
      </c>
      <c r="O10" s="16">
        <f t="shared" si="1"/>
        <v>7.375</v>
      </c>
      <c r="P10" s="16">
        <f t="shared" si="2"/>
        <v>6.555555555555555</v>
      </c>
    </row>
    <row r="11" spans="1:16" ht="9">
      <c r="A11" s="2" t="s">
        <v>292</v>
      </c>
      <c r="B11" s="2">
        <v>377</v>
      </c>
      <c r="C11" s="2">
        <v>299</v>
      </c>
      <c r="D11" s="2">
        <v>31</v>
      </c>
      <c r="E11" s="2">
        <v>5</v>
      </c>
      <c r="F11" s="2">
        <v>8</v>
      </c>
      <c r="G11" s="2">
        <v>5</v>
      </c>
      <c r="H11" s="2">
        <v>1</v>
      </c>
      <c r="I11" s="2">
        <v>12</v>
      </c>
      <c r="J11" s="2">
        <v>33</v>
      </c>
      <c r="K11" s="2">
        <v>3</v>
      </c>
      <c r="L11" s="2">
        <v>11</v>
      </c>
      <c r="M11" s="1">
        <v>67</v>
      </c>
      <c r="N11" s="16">
        <f t="shared" si="0"/>
        <v>12.161290322580646</v>
      </c>
      <c r="O11" s="16">
        <f t="shared" si="1"/>
        <v>5.626865671641791</v>
      </c>
      <c r="P11" s="16">
        <f t="shared" si="2"/>
        <v>34.27272727272727</v>
      </c>
    </row>
    <row r="12" spans="1:16" s="4" customFormat="1" ht="9">
      <c r="A12" s="4" t="s">
        <v>302</v>
      </c>
      <c r="B12" s="4">
        <v>2112</v>
      </c>
      <c r="C12" s="4">
        <v>1580</v>
      </c>
      <c r="D12" s="5">
        <v>197</v>
      </c>
      <c r="E12" s="4">
        <v>25</v>
      </c>
      <c r="F12" s="4">
        <v>56</v>
      </c>
      <c r="G12" s="4">
        <v>45</v>
      </c>
      <c r="H12" s="4">
        <v>4</v>
      </c>
      <c r="I12" s="4">
        <v>67</v>
      </c>
      <c r="J12" s="4">
        <v>183</v>
      </c>
      <c r="K12" s="4">
        <v>37</v>
      </c>
      <c r="L12" s="4">
        <v>115</v>
      </c>
      <c r="M12" s="4">
        <v>417</v>
      </c>
      <c r="N12" s="15">
        <f t="shared" si="0"/>
        <v>10.720812182741117</v>
      </c>
      <c r="O12" s="15">
        <f t="shared" si="1"/>
        <v>5.0647482014388485</v>
      </c>
      <c r="P12" s="15">
        <f t="shared" si="2"/>
        <v>18.36521739130435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workbookViewId="0" topLeftCell="A1">
      <selection activeCell="C10" activeCellId="2" sqref="A1 C26 C10"/>
    </sheetView>
  </sheetViews>
  <sheetFormatPr defaultColWidth="9.140625" defaultRowHeight="12.75"/>
  <cols>
    <col min="1" max="1" width="41.57421875" style="28" bestFit="1" customWidth="1"/>
    <col min="2" max="2" width="52.28125" style="28" bestFit="1" customWidth="1"/>
    <col min="3" max="3" width="45.7109375" style="28" bestFit="1" customWidth="1"/>
    <col min="4" max="16384" width="9.140625" style="28" customWidth="1"/>
  </cols>
  <sheetData>
    <row r="1" spans="1:3" s="25" customFormat="1" ht="9">
      <c r="A1" s="24" t="s">
        <v>346</v>
      </c>
      <c r="B1" s="24" t="s">
        <v>315</v>
      </c>
      <c r="C1" s="24" t="s">
        <v>349</v>
      </c>
    </row>
    <row r="2" spans="1:3" ht="9">
      <c r="A2" s="26" t="s">
        <v>350</v>
      </c>
      <c r="B2" s="27"/>
      <c r="C2" s="27"/>
    </row>
    <row r="3" spans="1:3" ht="9">
      <c r="A3" s="26"/>
      <c r="B3" s="27"/>
      <c r="C3" s="27"/>
    </row>
    <row r="4" spans="1:3" ht="9">
      <c r="A4" s="29" t="s">
        <v>351</v>
      </c>
      <c r="B4" s="27"/>
      <c r="C4" s="27"/>
    </row>
    <row r="5" spans="1:3" ht="9">
      <c r="A5" s="28" t="s">
        <v>352</v>
      </c>
      <c r="B5" s="28" t="s">
        <v>353</v>
      </c>
      <c r="C5" s="30" t="s">
        <v>477</v>
      </c>
    </row>
    <row r="6" spans="1:3" ht="9">
      <c r="A6" s="28" t="s">
        <v>354</v>
      </c>
      <c r="B6" s="28" t="s">
        <v>355</v>
      </c>
      <c r="C6" s="30" t="s">
        <v>478</v>
      </c>
    </row>
    <row r="7" spans="1:3" ht="9">
      <c r="A7" s="28" t="s">
        <v>356</v>
      </c>
      <c r="B7" s="28" t="s">
        <v>357</v>
      </c>
      <c r="C7" s="30" t="s">
        <v>479</v>
      </c>
    </row>
    <row r="8" spans="1:3" ht="9">
      <c r="A8" s="28" t="s">
        <v>358</v>
      </c>
      <c r="B8" s="28" t="s">
        <v>359</v>
      </c>
      <c r="C8" s="31" t="s">
        <v>480</v>
      </c>
    </row>
    <row r="9" spans="1:3" ht="9">
      <c r="A9" s="28" t="s">
        <v>360</v>
      </c>
      <c r="B9" s="28" t="s">
        <v>361</v>
      </c>
      <c r="C9" s="30" t="s">
        <v>481</v>
      </c>
    </row>
    <row r="10" spans="1:3" ht="12.75">
      <c r="A10" s="28" t="s">
        <v>362</v>
      </c>
      <c r="B10" s="28" t="s">
        <v>363</v>
      </c>
      <c r="C10" s="53" t="s">
        <v>482</v>
      </c>
    </row>
    <row r="12" ht="9">
      <c r="A12" s="32" t="s">
        <v>364</v>
      </c>
    </row>
    <row r="13" spans="1:3" ht="9">
      <c r="A13" s="28" t="s">
        <v>365</v>
      </c>
      <c r="B13" s="28" t="s">
        <v>353</v>
      </c>
      <c r="C13" s="30" t="s">
        <v>483</v>
      </c>
    </row>
    <row r="14" spans="1:3" ht="9">
      <c r="A14" s="28" t="s">
        <v>366</v>
      </c>
      <c r="B14" s="28" t="s">
        <v>355</v>
      </c>
      <c r="C14" s="30" t="s">
        <v>484</v>
      </c>
    </row>
    <row r="15" spans="1:3" ht="9">
      <c r="A15" s="28" t="s">
        <v>358</v>
      </c>
      <c r="B15" s="28" t="s">
        <v>357</v>
      </c>
      <c r="C15" s="30" t="s">
        <v>485</v>
      </c>
    </row>
    <row r="16" spans="1:3" ht="9">
      <c r="A16" s="28" t="s">
        <v>367</v>
      </c>
      <c r="B16" s="28" t="s">
        <v>359</v>
      </c>
      <c r="C16" s="30" t="s">
        <v>486</v>
      </c>
    </row>
    <row r="17" spans="1:3" ht="9">
      <c r="A17" s="28" t="s">
        <v>368</v>
      </c>
      <c r="B17" s="28" t="s">
        <v>361</v>
      </c>
      <c r="C17" s="31" t="s">
        <v>487</v>
      </c>
    </row>
    <row r="18" spans="1:3" ht="9">
      <c r="A18" s="28" t="s">
        <v>360</v>
      </c>
      <c r="B18" s="28" t="s">
        <v>363</v>
      </c>
      <c r="C18" s="31" t="s">
        <v>488</v>
      </c>
    </row>
    <row r="20" ht="9">
      <c r="A20" s="32" t="s">
        <v>369</v>
      </c>
    </row>
    <row r="21" spans="1:3" ht="9">
      <c r="A21" s="28" t="s">
        <v>347</v>
      </c>
      <c r="B21" s="28" t="s">
        <v>353</v>
      </c>
      <c r="C21" s="30" t="s">
        <v>489</v>
      </c>
    </row>
    <row r="22" spans="1:3" ht="9">
      <c r="A22" s="28" t="s">
        <v>348</v>
      </c>
      <c r="B22" s="28" t="s">
        <v>355</v>
      </c>
      <c r="C22" s="30" t="s">
        <v>490</v>
      </c>
    </row>
    <row r="23" spans="1:3" ht="9">
      <c r="A23" s="28" t="s">
        <v>370</v>
      </c>
      <c r="B23" s="28" t="s">
        <v>357</v>
      </c>
      <c r="C23" s="30" t="s">
        <v>491</v>
      </c>
    </row>
    <row r="24" spans="1:3" ht="9">
      <c r="A24" s="28" t="s">
        <v>371</v>
      </c>
      <c r="B24" s="28" t="s">
        <v>359</v>
      </c>
      <c r="C24" s="31" t="s">
        <v>492</v>
      </c>
    </row>
    <row r="25" spans="1:3" ht="9">
      <c r="A25" s="28" t="s">
        <v>372</v>
      </c>
      <c r="B25" s="28" t="s">
        <v>361</v>
      </c>
      <c r="C25" s="30" t="s">
        <v>493</v>
      </c>
    </row>
    <row r="26" spans="1:3" ht="12.75">
      <c r="A26" s="28" t="s">
        <v>373</v>
      </c>
      <c r="B26" s="28" t="s">
        <v>363</v>
      </c>
      <c r="C26" s="53" t="s">
        <v>494</v>
      </c>
    </row>
    <row r="28" ht="9">
      <c r="A28" s="32" t="s">
        <v>374</v>
      </c>
    </row>
    <row r="29" spans="1:3" ht="9">
      <c r="A29" s="28" t="s">
        <v>375</v>
      </c>
      <c r="B29" s="28" t="s">
        <v>353</v>
      </c>
      <c r="C29" s="30" t="s">
        <v>495</v>
      </c>
    </row>
    <row r="30" spans="1:3" ht="9">
      <c r="A30" s="28" t="s">
        <v>376</v>
      </c>
      <c r="B30" s="28" t="s">
        <v>355</v>
      </c>
      <c r="C30" s="30" t="s">
        <v>496</v>
      </c>
    </row>
    <row r="31" spans="1:3" ht="9">
      <c r="A31" s="28" t="s">
        <v>377</v>
      </c>
      <c r="B31" s="28" t="s">
        <v>357</v>
      </c>
      <c r="C31" s="30" t="s">
        <v>497</v>
      </c>
    </row>
    <row r="32" spans="1:3" ht="9">
      <c r="A32" s="28" t="s">
        <v>378</v>
      </c>
      <c r="B32" s="28" t="s">
        <v>359</v>
      </c>
      <c r="C32" s="30" t="s">
        <v>498</v>
      </c>
    </row>
    <row r="33" spans="1:3" ht="9">
      <c r="A33" s="28" t="s">
        <v>379</v>
      </c>
      <c r="B33" s="28" t="s">
        <v>361</v>
      </c>
      <c r="C33" s="30" t="s">
        <v>499</v>
      </c>
    </row>
    <row r="34" spans="1:3" ht="9">
      <c r="A34" s="28" t="s">
        <v>380</v>
      </c>
      <c r="B34" s="28" t="s">
        <v>363</v>
      </c>
      <c r="C34" s="30" t="s">
        <v>500</v>
      </c>
    </row>
    <row r="36" ht="9">
      <c r="A36" s="32" t="s">
        <v>381</v>
      </c>
    </row>
    <row r="37" spans="1:3" ht="9">
      <c r="A37" s="28" t="s">
        <v>382</v>
      </c>
      <c r="B37" s="28" t="s">
        <v>353</v>
      </c>
      <c r="C37" s="30" t="s">
        <v>501</v>
      </c>
    </row>
    <row r="38" spans="1:3" ht="9">
      <c r="A38" s="28" t="s">
        <v>383</v>
      </c>
      <c r="B38" s="28" t="s">
        <v>355</v>
      </c>
      <c r="C38" s="30" t="s">
        <v>502</v>
      </c>
    </row>
    <row r="39" spans="1:3" ht="9">
      <c r="A39" s="28" t="s">
        <v>384</v>
      </c>
      <c r="B39" s="28" t="s">
        <v>357</v>
      </c>
      <c r="C39" s="30" t="s">
        <v>503</v>
      </c>
    </row>
    <row r="40" spans="1:3" ht="9">
      <c r="A40" s="28" t="s">
        <v>385</v>
      </c>
      <c r="B40" s="28" t="s">
        <v>359</v>
      </c>
      <c r="C40" s="30" t="s">
        <v>504</v>
      </c>
    </row>
    <row r="41" spans="1:3" ht="9">
      <c r="A41" s="28" t="s">
        <v>386</v>
      </c>
      <c r="B41" s="28" t="s">
        <v>361</v>
      </c>
      <c r="C41" s="30" t="s">
        <v>505</v>
      </c>
    </row>
    <row r="42" spans="1:3" ht="9">
      <c r="A42" s="28" t="s">
        <v>387</v>
      </c>
      <c r="B42" s="28" t="s">
        <v>363</v>
      </c>
      <c r="C42" s="30" t="s">
        <v>506</v>
      </c>
    </row>
    <row r="44" ht="9">
      <c r="A44" s="32" t="s">
        <v>388</v>
      </c>
    </row>
    <row r="45" spans="1:3" ht="9">
      <c r="A45" s="28" t="s">
        <v>389</v>
      </c>
      <c r="B45" s="28" t="s">
        <v>353</v>
      </c>
      <c r="C45" s="30" t="s">
        <v>507</v>
      </c>
    </row>
    <row r="46" spans="1:3" ht="9">
      <c r="A46" s="28" t="s">
        <v>390</v>
      </c>
      <c r="B46" s="28" t="s">
        <v>355</v>
      </c>
      <c r="C46" s="30" t="s">
        <v>508</v>
      </c>
    </row>
    <row r="47" spans="1:3" ht="9">
      <c r="A47" s="28" t="s">
        <v>391</v>
      </c>
      <c r="B47" s="28" t="s">
        <v>357</v>
      </c>
      <c r="C47" s="30" t="s">
        <v>509</v>
      </c>
    </row>
    <row r="48" spans="1:3" ht="9">
      <c r="A48" s="28" t="s">
        <v>392</v>
      </c>
      <c r="B48" s="28" t="s">
        <v>359</v>
      </c>
      <c r="C48" s="30" t="s">
        <v>510</v>
      </c>
    </row>
    <row r="49" spans="1:3" ht="9">
      <c r="A49" s="28" t="s">
        <v>393</v>
      </c>
      <c r="B49" s="28" t="s">
        <v>361</v>
      </c>
      <c r="C49" s="30" t="s">
        <v>511</v>
      </c>
    </row>
    <row r="50" spans="1:3" ht="9">
      <c r="A50" s="28" t="s">
        <v>394</v>
      </c>
      <c r="B50" s="28" t="s">
        <v>363</v>
      </c>
      <c r="C50" s="30" t="s">
        <v>512</v>
      </c>
    </row>
    <row r="52" ht="9">
      <c r="A52" s="32" t="s">
        <v>395</v>
      </c>
    </row>
    <row r="53" spans="1:3" ht="9">
      <c r="A53" s="33" t="s">
        <v>396</v>
      </c>
      <c r="B53" s="28" t="s">
        <v>353</v>
      </c>
      <c r="C53" s="30" t="s">
        <v>513</v>
      </c>
    </row>
    <row r="54" spans="1:3" ht="9">
      <c r="A54" s="33" t="s">
        <v>397</v>
      </c>
      <c r="B54" s="28" t="s">
        <v>355</v>
      </c>
      <c r="C54" s="30" t="s">
        <v>514</v>
      </c>
    </row>
    <row r="55" spans="1:3" ht="9">
      <c r="A55" s="33" t="s">
        <v>398</v>
      </c>
      <c r="B55" s="28" t="s">
        <v>357</v>
      </c>
      <c r="C55" s="30" t="s">
        <v>515</v>
      </c>
    </row>
    <row r="56" spans="1:3" ht="9">
      <c r="A56" s="33" t="s">
        <v>399</v>
      </c>
      <c r="B56" s="28" t="s">
        <v>359</v>
      </c>
      <c r="C56" s="30" t="s">
        <v>516</v>
      </c>
    </row>
    <row r="57" spans="1:3" ht="9">
      <c r="A57" s="33" t="s">
        <v>400</v>
      </c>
      <c r="B57" s="28" t="s">
        <v>361</v>
      </c>
      <c r="C57" s="30" t="s">
        <v>517</v>
      </c>
    </row>
    <row r="58" spans="1:3" ht="9">
      <c r="A58" s="33" t="s">
        <v>401</v>
      </c>
      <c r="B58" s="28" t="s">
        <v>363</v>
      </c>
      <c r="C58" s="30" t="s">
        <v>518</v>
      </c>
    </row>
    <row r="59" spans="1:3" ht="9">
      <c r="A59" s="33"/>
      <c r="C59" s="30"/>
    </row>
    <row r="61" ht="9">
      <c r="A61" s="32" t="s">
        <v>402</v>
      </c>
    </row>
    <row r="62" spans="1:3" ht="9">
      <c r="A62" s="28" t="s">
        <v>403</v>
      </c>
      <c r="B62" s="28" t="s">
        <v>404</v>
      </c>
      <c r="C62" s="30" t="s">
        <v>519</v>
      </c>
    </row>
    <row r="63" spans="1:3" ht="9">
      <c r="A63" s="28" t="s">
        <v>405</v>
      </c>
      <c r="B63" s="28" t="s">
        <v>406</v>
      </c>
      <c r="C63" s="30" t="s">
        <v>520</v>
      </c>
    </row>
    <row r="64" spans="1:3" ht="9">
      <c r="A64" s="28" t="s">
        <v>407</v>
      </c>
      <c r="B64" s="28" t="s">
        <v>408</v>
      </c>
      <c r="C64" s="30" t="s">
        <v>521</v>
      </c>
    </row>
    <row r="65" spans="1:3" ht="9">
      <c r="A65" s="28" t="s">
        <v>409</v>
      </c>
      <c r="B65" s="28" t="s">
        <v>410</v>
      </c>
      <c r="C65" s="30" t="s">
        <v>522</v>
      </c>
    </row>
    <row r="67" ht="9">
      <c r="A67" s="32" t="s">
        <v>411</v>
      </c>
    </row>
    <row r="68" spans="1:3" ht="9">
      <c r="A68" s="28" t="s">
        <v>412</v>
      </c>
      <c r="B68" s="28" t="s">
        <v>413</v>
      </c>
      <c r="C68" s="30" t="s">
        <v>523</v>
      </c>
    </row>
    <row r="69" spans="1:3" ht="9">
      <c r="A69" s="28" t="s">
        <v>414</v>
      </c>
      <c r="B69" s="28" t="s">
        <v>415</v>
      </c>
      <c r="C69" s="30" t="s">
        <v>524</v>
      </c>
    </row>
    <row r="70" spans="1:3" ht="9">
      <c r="A70" s="28" t="s">
        <v>416</v>
      </c>
      <c r="B70" s="28" t="s">
        <v>417</v>
      </c>
      <c r="C70" s="30" t="s">
        <v>525</v>
      </c>
    </row>
    <row r="71" spans="1:3" ht="9">
      <c r="A71" s="28" t="s">
        <v>418</v>
      </c>
      <c r="B71" s="28" t="s">
        <v>419</v>
      </c>
      <c r="C71" s="30" t="s">
        <v>526</v>
      </c>
    </row>
    <row r="72" spans="1:3" ht="9">
      <c r="A72" s="28" t="s">
        <v>420</v>
      </c>
      <c r="B72" s="28" t="s">
        <v>421</v>
      </c>
      <c r="C72" s="30" t="s">
        <v>527</v>
      </c>
    </row>
    <row r="73" spans="1:3" ht="9">
      <c r="A73" s="28" t="s">
        <v>422</v>
      </c>
      <c r="B73" s="28" t="s">
        <v>423</v>
      </c>
      <c r="C73" s="30" t="s">
        <v>528</v>
      </c>
    </row>
    <row r="74" spans="1:3" ht="9">
      <c r="A74" s="28" t="s">
        <v>424</v>
      </c>
      <c r="B74" s="28" t="s">
        <v>425</v>
      </c>
      <c r="C74" s="30" t="s">
        <v>529</v>
      </c>
    </row>
    <row r="75" spans="1:3" ht="9">
      <c r="A75" s="28" t="s">
        <v>426</v>
      </c>
      <c r="B75" s="28" t="s">
        <v>427</v>
      </c>
      <c r="C75" s="30" t="s">
        <v>530</v>
      </c>
    </row>
    <row r="76" spans="1:3" ht="9">
      <c r="A76" s="28" t="s">
        <v>428</v>
      </c>
      <c r="B76" s="28" t="s">
        <v>429</v>
      </c>
      <c r="C76" s="30" t="s">
        <v>531</v>
      </c>
    </row>
    <row r="77" spans="1:3" ht="9">
      <c r="A77" s="28" t="s">
        <v>430</v>
      </c>
      <c r="B77" s="28" t="s">
        <v>431</v>
      </c>
      <c r="C77" s="30" t="s">
        <v>532</v>
      </c>
    </row>
    <row r="78" spans="1:3" ht="9">
      <c r="A78" s="28" t="s">
        <v>432</v>
      </c>
      <c r="B78" s="28" t="s">
        <v>433</v>
      </c>
      <c r="C78" s="30" t="s">
        <v>533</v>
      </c>
    </row>
    <row r="79" spans="1:3" ht="9">
      <c r="A79" s="28" t="s">
        <v>434</v>
      </c>
      <c r="B79" s="28" t="s">
        <v>435</v>
      </c>
      <c r="C79" s="30" t="s">
        <v>534</v>
      </c>
    </row>
  </sheetData>
  <hyperlinks>
    <hyperlink ref="C5" r:id="rId1" display="http://www.s3events.com/gongs/39-45star.jpg"/>
    <hyperlink ref="C6" r:id="rId2" display="http://www.s3events.com/gongs/mid.jpg"/>
    <hyperlink ref="C7" r:id="rId3" display="http://www.s3events.com/gongs/dfm.jpg"/>
    <hyperlink ref="C8" r:id="rId4" display="http://www.s3events.com/gongs/dfc.jpg"/>
    <hyperlink ref="C9" r:id="rId5" display="http://www.s3events.com/gongs/afc.jpg"/>
    <hyperlink ref="C10" r:id="rId6" display="http://www.squadselectseries.com/gongs/dso.jpg"/>
    <hyperlink ref="C13" r:id="rId7" display="http://www.s3events.com/gongs/airmedal.jpg"/>
    <hyperlink ref="C14" r:id="rId8" display="http://www.s3events.com/gongs/bronzestar.jpg"/>
    <hyperlink ref="C15" r:id="rId9" display="http://www.s3events.com/gongs/usdfc.jpg"/>
    <hyperlink ref="C16" r:id="rId10" display="http://www.s3events.com/gongs/legionofmerit.jpg"/>
    <hyperlink ref="C17" r:id="rId11" display="http://www.s3events.com/gongs/silverstar.jpg"/>
    <hyperlink ref="C18" r:id="rId12" display="http://www.s3events.com/gongs/airforcecross.jpg"/>
    <hyperlink ref="C21" r:id="rId13" display="http://www.s3events.com/gongs/ironcross2.jpg"/>
    <hyperlink ref="C22" r:id="rId14" display="http://www.s3events.com/gongs/ironcross1.jpg"/>
    <hyperlink ref="C23" r:id="rId15" display="http://www.s3events.com/gongs/honorcup.jpg"/>
    <hyperlink ref="C24" r:id="rId16" display="http://www.s3events.com/gongs/germancross.jpg"/>
    <hyperlink ref="C25" r:id="rId17" display="http://www.s3events.com/gongs/warmerit.jpg"/>
    <hyperlink ref="C26" r:id="rId18" display="http://www.squadselectseries.com/gongs/knightscross.jpg"/>
    <hyperlink ref="C29" r:id="rId19" display="http://www.s3events.com/gongs/order_glory.jpg"/>
    <hyperlink ref="C30" r:id="rId20" display="http://www.s3events.com/gongs/order_badge_honor.jpg"/>
    <hyperlink ref="C31" r:id="rId21" display="http://www.s3events.com/gongs/order_red_star.jpg"/>
    <hyperlink ref="C32" r:id="rId22" display="http://www.s3events.com/gongs/order_patriotic_war.jpg"/>
    <hyperlink ref="C33" r:id="rId23" display="http://www.s3events.com/gongs/order_red_banner.jpg"/>
    <hyperlink ref="C34" r:id="rId24" display="http://www.s3events.com/gongs/order_of_lenin.jpg"/>
    <hyperlink ref="C37" r:id="rId25" display="http://www.s3events.com/gongs/wwiimedaglio.jpg"/>
    <hyperlink ref="C38" r:id="rId26" display="http://www.s3events.com/gongs/croce_merito_di_guerra.jpg"/>
    <hyperlink ref="C39" r:id="rId27" display="http://www.s3events.com/gongs/medaglio_di_bronzo.jpg"/>
    <hyperlink ref="C40" r:id="rId28" display="http://www.s3events.com/gongs/medaglio_d'argento.jpg"/>
    <hyperlink ref="C41" r:id="rId29" display="http://www.s3events.com/gongs/medaglio_d'oro.jpg"/>
    <hyperlink ref="C42" r:id="rId30" display="http://www.s3events.com/gongs/croce_militari_savoia.jpg"/>
    <hyperlink ref="C45" r:id="rId31" display="http://www.s3events.com/gongs/military_medal.jpg"/>
    <hyperlink ref="C46" r:id="rId32" display="http://www.s3events.com/gongs/war_medal.jpg"/>
    <hyperlink ref="C47" r:id="rId33" display="http://www.s3events.com/gongs/sacred_treasure.jpg"/>
    <hyperlink ref="C48" r:id="rId34" display="http://www.s3events.com/gongs/golden_kite.jpg"/>
    <hyperlink ref="C49" r:id="rId35" display="http://www.s3events.com/gongs/auspicious_clouds.jpg"/>
    <hyperlink ref="C50" r:id="rId36" display="http://www.s3events.com/gongs/rising_sun.jpg"/>
    <hyperlink ref="C53" r:id="rId37" display="http://www.s3events.com/gongs/medaillecommemorative.jpg"/>
    <hyperlink ref="C54" r:id="rId38" display="http://www.s3events.com/gongs/croixducombattant.jpg"/>
    <hyperlink ref="C55" r:id="rId39" display="http://www.s3events.com/gongs/croixdeguerre.jpg"/>
    <hyperlink ref="C56" r:id="rId40" display="http://www.s3events.com/gongs/medaillemilitaire.jpg"/>
    <hyperlink ref="C57" r:id="rId41" display="http://www.s3events.com/gongs/legiondhonneurchevalier.jpg"/>
    <hyperlink ref="C58" r:id="rId42" display="http://www.s3events.com/gongs/legiondhonneurcommandeur.jpg"/>
    <hyperlink ref="C62" r:id="rId43" display="http://www.s3events.com/gongs/donald_blakeslee.jpg"/>
    <hyperlink ref="C63" r:id="rId44" display="http://www.s3events.com/gongs/eric_hartman.jpg"/>
    <hyperlink ref="C64" r:id="rId45" display="http://www.s3events.com/gongs/guy_gibson.jpg"/>
    <hyperlink ref="C65" r:id="rId46" display="http://www.s3events.com/gongs/saburo_sakai.jpg"/>
    <hyperlink ref="C68" r:id="rId47" display="http://www.s3events.com/gongs/herakles_gold.jpg"/>
    <hyperlink ref="C69" r:id="rId48" display="http://www.s3events.com/gongs/herakles_silver.jpg"/>
    <hyperlink ref="C70" r:id="rId49" display="http://www.s3events.com/gongs/herakles_bronze.jpg"/>
    <hyperlink ref="C71" r:id="rId50" display="http://www.s3events.com/gongs/artemis_gold.jpg"/>
    <hyperlink ref="C72" r:id="rId51" display="http://www.s3events.com/gongs/artemis_silver.jpg"/>
    <hyperlink ref="C73" r:id="rId52" display="http://www.s3events.com/gongs/artemis_bronze.jpg"/>
    <hyperlink ref="C74" r:id="rId53" display="http://www.s3events.com/gongs/prometheus_gold.jpg"/>
    <hyperlink ref="C75" r:id="rId54" display="http://www.s3events.com/gongs/prometheus_silver.jpg"/>
    <hyperlink ref="C76" r:id="rId55" display="http://www.s3events.com/gongs/prometheus_bronze.jpg"/>
    <hyperlink ref="C77" r:id="rId56" display="http://www.s3events.com/gongs/ares_gold.jpg"/>
    <hyperlink ref="C78" r:id="rId57" display="http://www.s3events.com/gongs/ares_silver.jpg"/>
    <hyperlink ref="C79" r:id="rId58" display="http://www.s3events.com/gongs/ares_bronze.jpg"/>
  </hyperlinks>
  <printOptions/>
  <pageMargins left="0.75" right="0.75" top="1" bottom="1" header="0.5" footer="0.5"/>
  <pageSetup horizontalDpi="600" verticalDpi="600" orientation="portrait" r:id="rId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C1" sqref="C1"/>
    </sheetView>
  </sheetViews>
  <sheetFormatPr defaultColWidth="9.140625" defaultRowHeight="12.75"/>
  <cols>
    <col min="1" max="1" width="5.00390625" style="28" customWidth="1"/>
    <col min="2" max="2" width="5.57421875" style="28" bestFit="1" customWidth="1"/>
    <col min="3" max="3" width="65.00390625" style="28" customWidth="1"/>
    <col min="4" max="4" width="31.421875" style="28" bestFit="1" customWidth="1"/>
    <col min="5" max="5" width="18.140625" style="28" bestFit="1" customWidth="1"/>
    <col min="6" max="6" width="14.7109375" style="28" bestFit="1" customWidth="1"/>
    <col min="7" max="7" width="20.8515625" style="28" bestFit="1" customWidth="1"/>
    <col min="8" max="8" width="30.00390625" style="28" bestFit="1" customWidth="1"/>
    <col min="9" max="9" width="17.00390625" style="28" bestFit="1" customWidth="1"/>
    <col min="10" max="16384" width="9.140625" style="28" customWidth="1"/>
  </cols>
  <sheetData>
    <row r="1" s="25" customFormat="1" ht="9">
      <c r="C1" s="34" t="s">
        <v>436</v>
      </c>
    </row>
    <row r="2" spans="2:4" s="25" customFormat="1" ht="9">
      <c r="B2" s="34" t="s">
        <v>437</v>
      </c>
      <c r="C2" s="34" t="s">
        <v>438</v>
      </c>
      <c r="D2" s="34" t="s">
        <v>439</v>
      </c>
    </row>
    <row r="3" spans="2:4" ht="9">
      <c r="B3" s="35">
        <v>2</v>
      </c>
      <c r="C3" s="28" t="s">
        <v>440</v>
      </c>
      <c r="D3" s="28" t="s">
        <v>441</v>
      </c>
    </row>
    <row r="4" spans="2:4" ht="9">
      <c r="B4" s="35">
        <v>1</v>
      </c>
      <c r="C4" s="28" t="s">
        <v>442</v>
      </c>
      <c r="D4" s="28" t="s">
        <v>443</v>
      </c>
    </row>
    <row r="5" spans="2:4" ht="9">
      <c r="B5" s="35">
        <v>0.5</v>
      </c>
      <c r="C5" s="28" t="s">
        <v>541</v>
      </c>
      <c r="D5" s="28" t="s">
        <v>444</v>
      </c>
    </row>
    <row r="6" spans="2:4" ht="9">
      <c r="B6" s="35">
        <v>0.25</v>
      </c>
      <c r="C6" s="28" t="s">
        <v>445</v>
      </c>
      <c r="D6" s="28" t="s">
        <v>446</v>
      </c>
    </row>
    <row r="7" spans="2:4" ht="9">
      <c r="B7" s="35" t="s">
        <v>447</v>
      </c>
      <c r="C7" s="28" t="s">
        <v>542</v>
      </c>
      <c r="D7" s="28" t="s">
        <v>448</v>
      </c>
    </row>
    <row r="8" spans="2:3" ht="9">
      <c r="B8" s="35">
        <v>0.25</v>
      </c>
      <c r="C8" s="28" t="s">
        <v>449</v>
      </c>
    </row>
    <row r="9" spans="2:3" ht="9">
      <c r="B9" s="35">
        <v>0</v>
      </c>
      <c r="C9" s="28" t="s">
        <v>450</v>
      </c>
    </row>
    <row r="10" spans="2:4" ht="9">
      <c r="B10" s="35">
        <v>-0.5</v>
      </c>
      <c r="C10" s="28" t="s">
        <v>451</v>
      </c>
      <c r="D10" s="28" t="s">
        <v>452</v>
      </c>
    </row>
    <row r="11" spans="2:4" ht="9">
      <c r="B11" s="35">
        <v>-1</v>
      </c>
      <c r="C11" s="28" t="s">
        <v>453</v>
      </c>
      <c r="D11" s="28" t="s">
        <v>454</v>
      </c>
    </row>
    <row r="12" spans="2:4" ht="9">
      <c r="B12" s="35">
        <v>-1</v>
      </c>
      <c r="C12" s="28" t="s">
        <v>455</v>
      </c>
      <c r="D12" s="28" t="s">
        <v>456</v>
      </c>
    </row>
    <row r="14" spans="2:3" ht="9">
      <c r="B14" s="28" t="s">
        <v>313</v>
      </c>
      <c r="C14" s="28" t="s">
        <v>457</v>
      </c>
    </row>
    <row r="15" spans="2:3" ht="9">
      <c r="B15" s="28" t="s">
        <v>314</v>
      </c>
      <c r="C15" s="28" t="s">
        <v>458</v>
      </c>
    </row>
    <row r="17" spans="1:3" ht="12.75" customHeight="1">
      <c r="A17" s="63" t="s">
        <v>459</v>
      </c>
      <c r="B17" s="63"/>
      <c r="C17" s="63"/>
    </row>
    <row r="18" spans="1:3" ht="12.75" customHeight="1">
      <c r="A18" s="62" t="s">
        <v>460</v>
      </c>
      <c r="B18" s="62"/>
      <c r="C18" s="62"/>
    </row>
    <row r="19" spans="1:3" ht="9">
      <c r="A19" s="62" t="s">
        <v>461</v>
      </c>
      <c r="B19" s="62"/>
      <c r="C19" s="62"/>
    </row>
    <row r="21" ht="9">
      <c r="C21" s="28" t="s">
        <v>462</v>
      </c>
    </row>
    <row r="22" ht="9">
      <c r="C22" s="28" t="s">
        <v>463</v>
      </c>
    </row>
    <row r="23" ht="9">
      <c r="C23" s="28" t="s">
        <v>464</v>
      </c>
    </row>
    <row r="24" s="25" customFormat="1" ht="9">
      <c r="C24" s="28" t="s">
        <v>465</v>
      </c>
    </row>
    <row r="25" ht="9">
      <c r="C25" s="28" t="s">
        <v>466</v>
      </c>
    </row>
    <row r="26" ht="9">
      <c r="C26" s="28" t="s">
        <v>467</v>
      </c>
    </row>
    <row r="27" ht="9">
      <c r="C27" s="28" t="s">
        <v>468</v>
      </c>
    </row>
    <row r="29" ht="9">
      <c r="C29" s="34" t="s">
        <v>469</v>
      </c>
    </row>
    <row r="30" ht="9">
      <c r="C30" s="28" t="s">
        <v>470</v>
      </c>
    </row>
    <row r="31" ht="9">
      <c r="C31" s="28" t="s">
        <v>471</v>
      </c>
    </row>
    <row r="32" ht="9">
      <c r="C32" s="28" t="s">
        <v>472</v>
      </c>
    </row>
    <row r="33" ht="9">
      <c r="C33" s="28" t="s">
        <v>473</v>
      </c>
    </row>
    <row r="34" ht="9">
      <c r="C34" s="28" t="s">
        <v>474</v>
      </c>
    </row>
    <row r="35" ht="9">
      <c r="C35" s="28" t="s">
        <v>475</v>
      </c>
    </row>
    <row r="37" ht="9">
      <c r="C37" s="36" t="s">
        <v>476</v>
      </c>
    </row>
  </sheetData>
  <mergeCells count="3">
    <mergeCell ref="A18:C18"/>
    <mergeCell ref="A19:C19"/>
    <mergeCell ref="A17:C17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2"/>
  <sheetViews>
    <sheetView tabSelected="1" workbookViewId="0" topLeftCell="A1">
      <selection activeCell="U2" sqref="U2"/>
    </sheetView>
  </sheetViews>
  <sheetFormatPr defaultColWidth="9.140625" defaultRowHeight="12.75"/>
  <cols>
    <col min="1" max="1" width="6.57421875" style="7" bestFit="1" customWidth="1"/>
    <col min="2" max="2" width="21.8515625" style="9" bestFit="1" customWidth="1"/>
    <col min="3" max="3" width="6.7109375" style="1" bestFit="1" customWidth="1"/>
    <col min="4" max="4" width="6.57421875" style="1" bestFit="1" customWidth="1"/>
    <col min="5" max="5" width="4.7109375" style="1" bestFit="1" customWidth="1"/>
    <col min="6" max="6" width="4.140625" style="1" bestFit="1" customWidth="1"/>
    <col min="7" max="7" width="5.140625" style="1" bestFit="1" customWidth="1"/>
    <col min="8" max="8" width="7.00390625" style="1" bestFit="1" customWidth="1"/>
    <col min="9" max="9" width="3.57421875" style="1" bestFit="1" customWidth="1"/>
    <col min="10" max="10" width="7.8515625" style="1" bestFit="1" customWidth="1"/>
    <col min="11" max="11" width="6.140625" style="1" bestFit="1" customWidth="1"/>
    <col min="12" max="12" width="6.00390625" style="1" bestFit="1" customWidth="1"/>
    <col min="13" max="13" width="6.421875" style="1" bestFit="1" customWidth="1"/>
    <col min="14" max="14" width="4.140625" style="1" bestFit="1" customWidth="1"/>
    <col min="15" max="15" width="4.28125" style="1" bestFit="1" customWidth="1"/>
    <col min="16" max="16" width="4.7109375" style="1" bestFit="1" customWidth="1"/>
    <col min="17" max="17" width="4.57421875" style="1" bestFit="1" customWidth="1"/>
    <col min="18" max="18" width="5.7109375" style="1" bestFit="1" customWidth="1"/>
    <col min="19" max="19" width="6.140625" style="20" bestFit="1" customWidth="1"/>
    <col min="20" max="20" width="5.00390625" style="1" bestFit="1" customWidth="1"/>
    <col min="21" max="21" width="13.57421875" style="1" bestFit="1" customWidth="1"/>
    <col min="22" max="16384" width="9.140625" style="1" customWidth="1"/>
  </cols>
  <sheetData>
    <row r="1" spans="1:21" s="4" customFormat="1" ht="9">
      <c r="A1" s="10" t="s">
        <v>261</v>
      </c>
      <c r="B1" s="10" t="s">
        <v>262</v>
      </c>
      <c r="C1" s="10" t="s">
        <v>307</v>
      </c>
      <c r="D1" s="10" t="s">
        <v>274</v>
      </c>
      <c r="E1" s="10" t="s">
        <v>273</v>
      </c>
      <c r="F1" s="10" t="s">
        <v>265</v>
      </c>
      <c r="G1" s="10" t="s">
        <v>268</v>
      </c>
      <c r="H1" s="10" t="s">
        <v>266</v>
      </c>
      <c r="I1" s="10" t="s">
        <v>272</v>
      </c>
      <c r="J1" s="10" t="s">
        <v>282</v>
      </c>
      <c r="K1" s="10" t="s">
        <v>283</v>
      </c>
      <c r="L1" s="10" t="s">
        <v>263</v>
      </c>
      <c r="M1" s="10" t="s">
        <v>278</v>
      </c>
      <c r="N1" s="10" t="s">
        <v>279</v>
      </c>
      <c r="O1" s="10" t="s">
        <v>280</v>
      </c>
      <c r="P1" s="10" t="s">
        <v>277</v>
      </c>
      <c r="Q1" s="11" t="s">
        <v>313</v>
      </c>
      <c r="R1" s="11" t="s">
        <v>314</v>
      </c>
      <c r="S1" s="11" t="s">
        <v>315</v>
      </c>
      <c r="T1" s="11" t="s">
        <v>345</v>
      </c>
      <c r="U1" s="11" t="s">
        <v>346</v>
      </c>
    </row>
    <row r="2" spans="1:21" ht="9">
      <c r="A2" s="6" t="s">
        <v>160</v>
      </c>
      <c r="B2" s="8" t="s">
        <v>40</v>
      </c>
      <c r="C2" s="2">
        <v>5</v>
      </c>
      <c r="D2" s="2">
        <v>12</v>
      </c>
      <c r="E2" s="2">
        <v>12</v>
      </c>
      <c r="I2" s="2">
        <v>3</v>
      </c>
      <c r="J2" s="2">
        <v>0</v>
      </c>
      <c r="K2" s="2">
        <v>3</v>
      </c>
      <c r="L2" s="2">
        <v>2</v>
      </c>
      <c r="M2" s="2">
        <v>6</v>
      </c>
      <c r="N2" s="2">
        <v>0</v>
      </c>
      <c r="O2" s="2">
        <v>6</v>
      </c>
      <c r="P2" s="2">
        <v>49</v>
      </c>
      <c r="Q2" s="1">
        <v>18.75</v>
      </c>
      <c r="R2" s="1">
        <v>0</v>
      </c>
      <c r="S2" s="20">
        <v>18.75</v>
      </c>
      <c r="T2" s="1">
        <v>1</v>
      </c>
      <c r="U2" s="12" t="s">
        <v>373</v>
      </c>
    </row>
    <row r="3" spans="1:21" ht="9">
      <c r="A3" s="6" t="s">
        <v>132</v>
      </c>
      <c r="B3" s="8" t="s">
        <v>27</v>
      </c>
      <c r="C3" s="2">
        <v>5</v>
      </c>
      <c r="D3" s="2">
        <v>16</v>
      </c>
      <c r="E3" s="2">
        <v>14</v>
      </c>
      <c r="F3" s="2">
        <v>2</v>
      </c>
      <c r="I3" s="2">
        <v>17</v>
      </c>
      <c r="J3" s="2">
        <v>0</v>
      </c>
      <c r="K3" s="2">
        <v>17</v>
      </c>
      <c r="L3" s="2">
        <v>6</v>
      </c>
      <c r="M3" s="2">
        <v>1</v>
      </c>
      <c r="N3" s="2">
        <v>1</v>
      </c>
      <c r="O3" s="2">
        <v>0</v>
      </c>
      <c r="Q3" s="1">
        <v>19.5</v>
      </c>
      <c r="R3" s="1">
        <v>2</v>
      </c>
      <c r="S3" s="20">
        <v>17.5</v>
      </c>
      <c r="T3" s="1">
        <v>1</v>
      </c>
      <c r="U3" s="37" t="s">
        <v>535</v>
      </c>
    </row>
    <row r="4" spans="1:21" ht="9">
      <c r="A4" s="6" t="s">
        <v>16</v>
      </c>
      <c r="B4" s="8" t="s">
        <v>17</v>
      </c>
      <c r="C4" s="2">
        <v>5</v>
      </c>
      <c r="D4" s="2">
        <v>13</v>
      </c>
      <c r="E4" s="2">
        <v>12</v>
      </c>
      <c r="I4" s="2">
        <v>11</v>
      </c>
      <c r="J4" s="2">
        <v>3</v>
      </c>
      <c r="K4" s="2">
        <v>8</v>
      </c>
      <c r="L4" s="2">
        <v>3</v>
      </c>
      <c r="M4" s="2">
        <v>1</v>
      </c>
      <c r="N4" s="2">
        <v>1</v>
      </c>
      <c r="O4" s="2">
        <v>0</v>
      </c>
      <c r="Q4" s="1">
        <v>15.75</v>
      </c>
      <c r="R4" s="1">
        <v>0</v>
      </c>
      <c r="S4" s="20">
        <v>15.75</v>
      </c>
      <c r="T4" s="1">
        <v>1</v>
      </c>
      <c r="U4" s="23" t="s">
        <v>535</v>
      </c>
    </row>
    <row r="5" spans="1:21" ht="9">
      <c r="A5" s="6" t="s">
        <v>232</v>
      </c>
      <c r="B5" s="8" t="s">
        <v>27</v>
      </c>
      <c r="C5" s="2">
        <v>5</v>
      </c>
      <c r="D5" s="2">
        <v>19</v>
      </c>
      <c r="E5" s="2">
        <v>17</v>
      </c>
      <c r="F5" s="2">
        <v>2</v>
      </c>
      <c r="I5" s="2">
        <v>10</v>
      </c>
      <c r="J5" s="2">
        <v>1</v>
      </c>
      <c r="K5" s="2">
        <v>9</v>
      </c>
      <c r="L5" s="2">
        <v>3</v>
      </c>
      <c r="Q5" s="1">
        <v>11.75</v>
      </c>
      <c r="R5" s="1">
        <v>2</v>
      </c>
      <c r="S5" s="20">
        <v>9.75</v>
      </c>
      <c r="T5" s="1">
        <v>3</v>
      </c>
      <c r="U5" s="23" t="s">
        <v>536</v>
      </c>
    </row>
    <row r="6" spans="1:21" ht="9">
      <c r="A6" s="6" t="s">
        <v>64</v>
      </c>
      <c r="B6" s="8" t="s">
        <v>14</v>
      </c>
      <c r="C6" s="2">
        <v>5</v>
      </c>
      <c r="D6" s="2">
        <v>15</v>
      </c>
      <c r="E6" s="2">
        <v>15</v>
      </c>
      <c r="I6" s="2">
        <v>9</v>
      </c>
      <c r="J6" s="2">
        <v>0</v>
      </c>
      <c r="K6" s="2">
        <v>9</v>
      </c>
      <c r="L6" s="2">
        <v>2</v>
      </c>
      <c r="Q6" s="1">
        <v>9.5</v>
      </c>
      <c r="R6" s="1">
        <v>0</v>
      </c>
      <c r="S6" s="20">
        <v>9.5</v>
      </c>
      <c r="T6" s="1">
        <v>3</v>
      </c>
      <c r="U6" s="12" t="s">
        <v>371</v>
      </c>
    </row>
    <row r="7" spans="1:21" ht="9">
      <c r="A7" s="6" t="s">
        <v>69</v>
      </c>
      <c r="B7" s="8" t="s">
        <v>14</v>
      </c>
      <c r="C7" s="2">
        <v>4</v>
      </c>
      <c r="D7" s="2">
        <v>13</v>
      </c>
      <c r="E7" s="2">
        <v>12</v>
      </c>
      <c r="I7" s="2">
        <v>8</v>
      </c>
      <c r="J7" s="2">
        <v>0</v>
      </c>
      <c r="K7" s="2">
        <v>8</v>
      </c>
      <c r="L7" s="2">
        <v>5</v>
      </c>
      <c r="Q7" s="1">
        <v>9.25</v>
      </c>
      <c r="R7" s="1">
        <v>0</v>
      </c>
      <c r="S7" s="20">
        <v>9.25</v>
      </c>
      <c r="T7" s="1">
        <v>3</v>
      </c>
      <c r="U7" s="12" t="s">
        <v>371</v>
      </c>
    </row>
    <row r="8" spans="1:21" ht="9">
      <c r="A8" s="6" t="s">
        <v>116</v>
      </c>
      <c r="B8" s="8" t="s">
        <v>11</v>
      </c>
      <c r="C8" s="2">
        <v>5</v>
      </c>
      <c r="D8" s="2">
        <v>11</v>
      </c>
      <c r="E8" s="2">
        <v>10</v>
      </c>
      <c r="L8" s="2">
        <v>1</v>
      </c>
      <c r="P8" s="2">
        <v>35</v>
      </c>
      <c r="Q8" s="1">
        <v>9</v>
      </c>
      <c r="R8" s="1">
        <v>0</v>
      </c>
      <c r="S8" s="20">
        <v>9</v>
      </c>
      <c r="T8" s="1">
        <v>3</v>
      </c>
      <c r="U8" s="12" t="s">
        <v>371</v>
      </c>
    </row>
    <row r="9" spans="1:21" ht="9">
      <c r="A9" s="6" t="s">
        <v>74</v>
      </c>
      <c r="B9" s="8" t="s">
        <v>37</v>
      </c>
      <c r="C9" s="2">
        <v>5</v>
      </c>
      <c r="D9" s="2">
        <v>21</v>
      </c>
      <c r="E9" s="2">
        <v>20</v>
      </c>
      <c r="I9" s="2">
        <v>4</v>
      </c>
      <c r="J9" s="2">
        <v>3</v>
      </c>
      <c r="K9" s="2">
        <v>1</v>
      </c>
      <c r="L9" s="2">
        <v>3</v>
      </c>
      <c r="M9" s="2">
        <v>1</v>
      </c>
      <c r="N9" s="2">
        <v>1</v>
      </c>
      <c r="O9" s="2">
        <v>0</v>
      </c>
      <c r="Q9" s="1">
        <v>8.75</v>
      </c>
      <c r="R9" s="1">
        <v>0</v>
      </c>
      <c r="S9" s="20">
        <v>8.75</v>
      </c>
      <c r="T9" s="1">
        <v>4</v>
      </c>
      <c r="U9" s="23" t="s">
        <v>538</v>
      </c>
    </row>
    <row r="10" spans="1:21" ht="9">
      <c r="A10" s="6" t="s">
        <v>107</v>
      </c>
      <c r="B10" s="8" t="s">
        <v>22</v>
      </c>
      <c r="C10" s="2">
        <v>5</v>
      </c>
      <c r="D10" s="2">
        <v>8</v>
      </c>
      <c r="E10" s="2">
        <v>7</v>
      </c>
      <c r="F10" s="2">
        <v>1</v>
      </c>
      <c r="I10" s="2">
        <v>7</v>
      </c>
      <c r="J10" s="2">
        <v>2</v>
      </c>
      <c r="K10" s="2">
        <v>5</v>
      </c>
      <c r="L10" s="2">
        <v>1</v>
      </c>
      <c r="Q10" s="1">
        <v>9.25</v>
      </c>
      <c r="R10" s="1">
        <v>1</v>
      </c>
      <c r="S10" s="20">
        <v>8.25</v>
      </c>
      <c r="T10" s="1">
        <v>4</v>
      </c>
      <c r="U10" s="23" t="s">
        <v>538</v>
      </c>
    </row>
    <row r="11" spans="1:21" ht="9">
      <c r="A11" s="6" t="s">
        <v>193</v>
      </c>
      <c r="B11" s="8" t="s">
        <v>17</v>
      </c>
      <c r="C11" s="2">
        <v>4</v>
      </c>
      <c r="D11" s="2">
        <v>9</v>
      </c>
      <c r="E11" s="2">
        <v>8</v>
      </c>
      <c r="F11" s="2">
        <v>1</v>
      </c>
      <c r="I11" s="2">
        <v>5</v>
      </c>
      <c r="J11" s="2">
        <v>1</v>
      </c>
      <c r="K11" s="2">
        <v>4</v>
      </c>
      <c r="L11" s="2">
        <v>3</v>
      </c>
      <c r="M11" s="2">
        <v>2</v>
      </c>
      <c r="N11" s="2">
        <v>2</v>
      </c>
      <c r="O11" s="2">
        <v>0</v>
      </c>
      <c r="Q11" s="1">
        <v>8.75</v>
      </c>
      <c r="R11" s="1">
        <v>1</v>
      </c>
      <c r="S11" s="20">
        <v>7.75</v>
      </c>
      <c r="T11" s="1">
        <v>4</v>
      </c>
      <c r="U11" s="23" t="s">
        <v>538</v>
      </c>
    </row>
    <row r="12" spans="1:21" ht="9">
      <c r="A12" s="6" t="s">
        <v>259</v>
      </c>
      <c r="B12" s="8" t="s">
        <v>93</v>
      </c>
      <c r="C12" s="2">
        <v>5</v>
      </c>
      <c r="D12" s="2">
        <v>13</v>
      </c>
      <c r="E12" s="2">
        <v>11</v>
      </c>
      <c r="F12" s="2">
        <v>1</v>
      </c>
      <c r="I12" s="2">
        <v>5</v>
      </c>
      <c r="J12" s="2">
        <v>3</v>
      </c>
      <c r="K12" s="2">
        <v>2</v>
      </c>
      <c r="L12" s="2">
        <v>1</v>
      </c>
      <c r="Q12" s="1">
        <v>8.25</v>
      </c>
      <c r="R12" s="1">
        <v>1</v>
      </c>
      <c r="S12" s="20">
        <v>7.25</v>
      </c>
      <c r="T12" s="1">
        <v>4</v>
      </c>
      <c r="U12" s="23" t="s">
        <v>538</v>
      </c>
    </row>
    <row r="13" spans="1:21" ht="9">
      <c r="A13" s="6" t="s">
        <v>201</v>
      </c>
      <c r="B13" s="8" t="s">
        <v>14</v>
      </c>
      <c r="C13" s="2">
        <v>5</v>
      </c>
      <c r="D13" s="2">
        <v>15</v>
      </c>
      <c r="E13" s="2">
        <v>15</v>
      </c>
      <c r="I13" s="2">
        <v>6</v>
      </c>
      <c r="J13" s="2">
        <v>0</v>
      </c>
      <c r="K13" s="2">
        <v>6</v>
      </c>
      <c r="L13" s="2">
        <v>1</v>
      </c>
      <c r="Q13" s="1">
        <v>6.25</v>
      </c>
      <c r="R13" s="1">
        <v>0</v>
      </c>
      <c r="S13" s="20">
        <v>6.25</v>
      </c>
      <c r="T13" s="1">
        <v>4</v>
      </c>
      <c r="U13" s="12" t="s">
        <v>537</v>
      </c>
    </row>
    <row r="14" spans="1:21" ht="9">
      <c r="A14" s="6" t="s">
        <v>155</v>
      </c>
      <c r="B14" s="8" t="s">
        <v>37</v>
      </c>
      <c r="C14" s="2">
        <v>5</v>
      </c>
      <c r="D14" s="2">
        <v>14</v>
      </c>
      <c r="E14" s="2">
        <v>12</v>
      </c>
      <c r="F14" s="2">
        <v>1</v>
      </c>
      <c r="I14" s="2">
        <v>1</v>
      </c>
      <c r="J14" s="2">
        <v>1</v>
      </c>
      <c r="K14" s="2">
        <v>0</v>
      </c>
      <c r="L14" s="2">
        <v>3</v>
      </c>
      <c r="M14" s="2">
        <v>4</v>
      </c>
      <c r="N14" s="2">
        <v>4</v>
      </c>
      <c r="O14" s="2">
        <v>0</v>
      </c>
      <c r="Q14" s="1">
        <v>6.75</v>
      </c>
      <c r="R14" s="1">
        <v>1</v>
      </c>
      <c r="S14" s="20">
        <v>5.75</v>
      </c>
      <c r="T14" s="1">
        <v>5</v>
      </c>
      <c r="U14" s="23" t="s">
        <v>539</v>
      </c>
    </row>
    <row r="15" spans="1:21" ht="9">
      <c r="A15" s="6" t="s">
        <v>247</v>
      </c>
      <c r="B15" s="8" t="s">
        <v>27</v>
      </c>
      <c r="C15" s="2">
        <v>4</v>
      </c>
      <c r="D15" s="2">
        <v>10</v>
      </c>
      <c r="E15" s="2">
        <v>10</v>
      </c>
      <c r="I15" s="2">
        <v>3</v>
      </c>
      <c r="J15" s="2">
        <v>2</v>
      </c>
      <c r="K15" s="2">
        <v>1</v>
      </c>
      <c r="L15" s="2">
        <v>2</v>
      </c>
      <c r="Q15" s="1">
        <v>5.5</v>
      </c>
      <c r="R15" s="1">
        <v>0</v>
      </c>
      <c r="S15" s="20">
        <v>5.5</v>
      </c>
      <c r="T15" s="1">
        <v>5</v>
      </c>
      <c r="U15" s="23" t="s">
        <v>539</v>
      </c>
    </row>
    <row r="16" spans="1:21" ht="9">
      <c r="A16" s="6" t="s">
        <v>91</v>
      </c>
      <c r="B16" s="8" t="s">
        <v>17</v>
      </c>
      <c r="C16" s="2">
        <v>4</v>
      </c>
      <c r="D16" s="2">
        <v>7</v>
      </c>
      <c r="E16" s="2">
        <v>7</v>
      </c>
      <c r="I16" s="2">
        <v>3</v>
      </c>
      <c r="J16" s="2">
        <v>2</v>
      </c>
      <c r="K16" s="2">
        <v>1</v>
      </c>
      <c r="L16" s="2">
        <v>1</v>
      </c>
      <c r="Q16" s="1">
        <v>5.25</v>
      </c>
      <c r="R16" s="1">
        <v>0</v>
      </c>
      <c r="S16" s="20">
        <v>5.25</v>
      </c>
      <c r="T16" s="1">
        <v>5</v>
      </c>
      <c r="U16" s="23" t="s">
        <v>539</v>
      </c>
    </row>
    <row r="17" spans="1:21" ht="9">
      <c r="A17" s="6" t="s">
        <v>240</v>
      </c>
      <c r="B17" s="8" t="s">
        <v>17</v>
      </c>
      <c r="C17" s="2">
        <v>5</v>
      </c>
      <c r="D17" s="2">
        <v>8</v>
      </c>
      <c r="E17" s="2">
        <v>8</v>
      </c>
      <c r="I17" s="2">
        <v>4</v>
      </c>
      <c r="J17" s="2">
        <v>0</v>
      </c>
      <c r="K17" s="2">
        <v>4</v>
      </c>
      <c r="L17" s="2">
        <v>3</v>
      </c>
      <c r="Q17" s="1">
        <v>4.75</v>
      </c>
      <c r="R17" s="1">
        <v>0</v>
      </c>
      <c r="S17" s="20">
        <v>4.75</v>
      </c>
      <c r="T17" s="1">
        <v>5</v>
      </c>
      <c r="U17" s="23" t="s">
        <v>539</v>
      </c>
    </row>
    <row r="18" spans="1:21" ht="9">
      <c r="A18" s="6" t="s">
        <v>144</v>
      </c>
      <c r="B18" s="8" t="s">
        <v>11</v>
      </c>
      <c r="C18" s="2">
        <v>5</v>
      </c>
      <c r="D18" s="2">
        <v>11</v>
      </c>
      <c r="E18" s="2">
        <v>10</v>
      </c>
      <c r="F18" s="2">
        <v>1</v>
      </c>
      <c r="H18" s="2">
        <v>1</v>
      </c>
      <c r="I18" s="2">
        <v>1</v>
      </c>
      <c r="J18" s="2">
        <v>0</v>
      </c>
      <c r="K18" s="2">
        <v>1</v>
      </c>
      <c r="L18" s="2">
        <v>1</v>
      </c>
      <c r="M18" s="2">
        <v>1</v>
      </c>
      <c r="N18" s="2">
        <v>0</v>
      </c>
      <c r="O18" s="2">
        <v>1</v>
      </c>
      <c r="P18" s="2">
        <v>15</v>
      </c>
      <c r="Q18" s="1">
        <v>5.5</v>
      </c>
      <c r="R18" s="1">
        <v>1.5</v>
      </c>
      <c r="S18" s="20">
        <v>4</v>
      </c>
      <c r="T18" s="1">
        <v>5</v>
      </c>
      <c r="U18" s="12" t="s">
        <v>348</v>
      </c>
    </row>
    <row r="19" spans="1:21" ht="9">
      <c r="A19" s="6" t="s">
        <v>105</v>
      </c>
      <c r="B19" s="8" t="s">
        <v>14</v>
      </c>
      <c r="C19" s="2">
        <v>4</v>
      </c>
      <c r="D19" s="2">
        <v>13</v>
      </c>
      <c r="E19" s="2">
        <v>11</v>
      </c>
      <c r="F19" s="2">
        <v>2</v>
      </c>
      <c r="H19" s="2">
        <v>2</v>
      </c>
      <c r="I19" s="2">
        <v>6</v>
      </c>
      <c r="J19" s="2">
        <v>0</v>
      </c>
      <c r="K19" s="2">
        <v>6</v>
      </c>
      <c r="L19" s="2">
        <v>4</v>
      </c>
      <c r="Q19" s="1">
        <v>7</v>
      </c>
      <c r="R19" s="1">
        <v>3</v>
      </c>
      <c r="S19" s="20">
        <v>4</v>
      </c>
      <c r="T19" s="1">
        <v>5</v>
      </c>
      <c r="U19" s="12" t="s">
        <v>348</v>
      </c>
    </row>
    <row r="20" spans="1:21" ht="9">
      <c r="A20" s="6" t="s">
        <v>156</v>
      </c>
      <c r="B20" s="8" t="s">
        <v>17</v>
      </c>
      <c r="C20" s="2">
        <v>5</v>
      </c>
      <c r="D20" s="2">
        <v>11</v>
      </c>
      <c r="E20" s="2">
        <v>11</v>
      </c>
      <c r="I20" s="2">
        <v>3</v>
      </c>
      <c r="J20" s="2">
        <v>0</v>
      </c>
      <c r="K20" s="2">
        <v>3</v>
      </c>
      <c r="L20" s="2">
        <v>3</v>
      </c>
      <c r="Q20" s="1">
        <v>3.75</v>
      </c>
      <c r="R20" s="1">
        <v>0</v>
      </c>
      <c r="S20" s="20">
        <v>3.75</v>
      </c>
      <c r="T20" s="1">
        <v>5</v>
      </c>
      <c r="U20" s="23" t="s">
        <v>539</v>
      </c>
    </row>
    <row r="21" spans="1:21" ht="9">
      <c r="A21" s="6" t="s">
        <v>213</v>
      </c>
      <c r="B21" s="8" t="s">
        <v>77</v>
      </c>
      <c r="C21" s="2">
        <v>4</v>
      </c>
      <c r="D21" s="2">
        <v>9</v>
      </c>
      <c r="E21" s="2">
        <v>7</v>
      </c>
      <c r="F21" s="2">
        <v>1</v>
      </c>
      <c r="G21" s="2">
        <v>1</v>
      </c>
      <c r="I21" s="2">
        <v>3</v>
      </c>
      <c r="J21" s="2">
        <v>1</v>
      </c>
      <c r="K21" s="2">
        <v>2</v>
      </c>
      <c r="L21" s="2">
        <v>1</v>
      </c>
      <c r="M21" s="2">
        <v>1</v>
      </c>
      <c r="N21" s="2">
        <v>1</v>
      </c>
      <c r="O21" s="2">
        <v>0</v>
      </c>
      <c r="Q21" s="1">
        <v>5.25</v>
      </c>
      <c r="R21" s="1">
        <v>1.5</v>
      </c>
      <c r="S21" s="20">
        <v>3.75</v>
      </c>
      <c r="T21" s="1">
        <v>5</v>
      </c>
      <c r="U21" s="23" t="s">
        <v>539</v>
      </c>
    </row>
    <row r="22" spans="1:21" ht="9">
      <c r="A22" s="6" t="s">
        <v>197</v>
      </c>
      <c r="B22" s="8" t="s">
        <v>14</v>
      </c>
      <c r="C22" s="2">
        <v>5</v>
      </c>
      <c r="D22" s="2">
        <v>16</v>
      </c>
      <c r="E22" s="2">
        <v>14</v>
      </c>
      <c r="G22" s="2">
        <v>2</v>
      </c>
      <c r="H22" s="2">
        <v>2</v>
      </c>
      <c r="I22" s="2">
        <v>3</v>
      </c>
      <c r="J22" s="2">
        <v>0</v>
      </c>
      <c r="K22" s="2">
        <v>3</v>
      </c>
      <c r="L22" s="2">
        <v>5</v>
      </c>
      <c r="P22" s="2">
        <v>4</v>
      </c>
      <c r="Q22" s="1">
        <v>5.25</v>
      </c>
      <c r="R22" s="1">
        <v>2</v>
      </c>
      <c r="S22" s="20">
        <v>3.25</v>
      </c>
      <c r="T22" s="1">
        <v>5</v>
      </c>
      <c r="U22" s="12" t="s">
        <v>348</v>
      </c>
    </row>
    <row r="23" spans="1:21" ht="9">
      <c r="A23" s="6" t="s">
        <v>212</v>
      </c>
      <c r="B23" s="8" t="s">
        <v>40</v>
      </c>
      <c r="C23" s="2">
        <v>5</v>
      </c>
      <c r="D23" s="2">
        <v>11</v>
      </c>
      <c r="E23" s="2">
        <v>10</v>
      </c>
      <c r="F23" s="2">
        <v>1</v>
      </c>
      <c r="H23" s="2">
        <v>1</v>
      </c>
      <c r="I23" s="2">
        <v>2</v>
      </c>
      <c r="J23" s="2">
        <v>0</v>
      </c>
      <c r="K23" s="2">
        <v>2</v>
      </c>
      <c r="M23" s="2">
        <v>1</v>
      </c>
      <c r="N23" s="2">
        <v>1</v>
      </c>
      <c r="O23" s="2">
        <v>0</v>
      </c>
      <c r="P23" s="2">
        <v>7</v>
      </c>
      <c r="Q23" s="1">
        <v>4.75</v>
      </c>
      <c r="R23" s="1">
        <v>1.5</v>
      </c>
      <c r="S23" s="20">
        <v>3.25</v>
      </c>
      <c r="T23" s="1">
        <v>5</v>
      </c>
      <c r="U23" s="12" t="s">
        <v>348</v>
      </c>
    </row>
    <row r="24" spans="1:21" ht="9">
      <c r="A24" s="6" t="s">
        <v>54</v>
      </c>
      <c r="B24" s="8" t="s">
        <v>37</v>
      </c>
      <c r="C24" s="2">
        <v>4</v>
      </c>
      <c r="D24" s="2">
        <v>12</v>
      </c>
      <c r="E24" s="2">
        <v>11</v>
      </c>
      <c r="F24" s="2">
        <v>1</v>
      </c>
      <c r="I24" s="2">
        <v>3</v>
      </c>
      <c r="J24" s="2">
        <v>0</v>
      </c>
      <c r="K24" s="2">
        <v>3</v>
      </c>
      <c r="L24" s="2">
        <v>1</v>
      </c>
      <c r="M24" s="2">
        <v>1</v>
      </c>
      <c r="N24" s="2">
        <v>1</v>
      </c>
      <c r="O24" s="2">
        <v>0</v>
      </c>
      <c r="Q24" s="1">
        <v>4.25</v>
      </c>
      <c r="R24" s="1">
        <v>1</v>
      </c>
      <c r="S24" s="20">
        <v>3.25</v>
      </c>
      <c r="T24" s="1">
        <v>5</v>
      </c>
      <c r="U24" s="23" t="s">
        <v>539</v>
      </c>
    </row>
    <row r="25" spans="1:21" ht="9">
      <c r="A25" s="6" t="s">
        <v>168</v>
      </c>
      <c r="B25" s="8" t="s">
        <v>25</v>
      </c>
      <c r="C25" s="2">
        <v>5</v>
      </c>
      <c r="D25" s="2">
        <v>17</v>
      </c>
      <c r="E25" s="2">
        <v>15</v>
      </c>
      <c r="F25" s="2">
        <v>2</v>
      </c>
      <c r="I25" s="2">
        <v>3</v>
      </c>
      <c r="J25" s="2">
        <v>0</v>
      </c>
      <c r="K25" s="2">
        <v>3</v>
      </c>
      <c r="M25" s="2">
        <v>2</v>
      </c>
      <c r="N25" s="2">
        <v>2</v>
      </c>
      <c r="O25" s="2">
        <v>0</v>
      </c>
      <c r="Q25" s="1">
        <v>5</v>
      </c>
      <c r="R25" s="1">
        <v>2</v>
      </c>
      <c r="S25" s="20">
        <v>3</v>
      </c>
      <c r="T25" s="1">
        <v>5</v>
      </c>
      <c r="U25" s="23" t="s">
        <v>539</v>
      </c>
    </row>
    <row r="26" spans="1:21" ht="9">
      <c r="A26" s="6" t="s">
        <v>53</v>
      </c>
      <c r="B26" s="8" t="s">
        <v>17</v>
      </c>
      <c r="C26" s="2">
        <v>5</v>
      </c>
      <c r="D26" s="2">
        <v>8</v>
      </c>
      <c r="E26" s="2">
        <v>6</v>
      </c>
      <c r="F26" s="2">
        <v>2</v>
      </c>
      <c r="I26" s="2">
        <v>2</v>
      </c>
      <c r="J26" s="2">
        <v>2</v>
      </c>
      <c r="K26" s="2">
        <v>0</v>
      </c>
      <c r="L26" s="2">
        <v>1</v>
      </c>
      <c r="Q26" s="1">
        <v>4.25</v>
      </c>
      <c r="R26" s="1">
        <v>2</v>
      </c>
      <c r="S26" s="20">
        <v>2.25</v>
      </c>
      <c r="T26" s="1">
        <v>6</v>
      </c>
      <c r="U26" s="23" t="s">
        <v>540</v>
      </c>
    </row>
    <row r="27" spans="1:21" ht="9">
      <c r="A27" s="6" t="s">
        <v>185</v>
      </c>
      <c r="B27" s="8" t="s">
        <v>37</v>
      </c>
      <c r="C27" s="2">
        <v>5</v>
      </c>
      <c r="D27" s="2">
        <v>15</v>
      </c>
      <c r="E27" s="2">
        <v>15</v>
      </c>
      <c r="I27" s="2">
        <v>1</v>
      </c>
      <c r="J27" s="2">
        <v>0</v>
      </c>
      <c r="K27" s="2">
        <v>1</v>
      </c>
      <c r="L27" s="2">
        <v>5</v>
      </c>
      <c r="Q27" s="1">
        <v>2.25</v>
      </c>
      <c r="R27" s="1">
        <v>0</v>
      </c>
      <c r="S27" s="20">
        <v>2.25</v>
      </c>
      <c r="T27" s="1">
        <v>6</v>
      </c>
      <c r="U27" s="23" t="s">
        <v>540</v>
      </c>
    </row>
    <row r="28" spans="1:21" ht="9">
      <c r="A28" s="6" t="s">
        <v>126</v>
      </c>
      <c r="B28" s="8" t="s">
        <v>47</v>
      </c>
      <c r="C28" s="2">
        <v>5</v>
      </c>
      <c r="D28" s="2">
        <v>15</v>
      </c>
      <c r="E28" s="2">
        <v>13</v>
      </c>
      <c r="I28" s="2">
        <v>2</v>
      </c>
      <c r="J28" s="2">
        <v>0</v>
      </c>
      <c r="K28" s="2">
        <v>2</v>
      </c>
      <c r="Q28" s="1">
        <v>2</v>
      </c>
      <c r="R28" s="1">
        <v>0</v>
      </c>
      <c r="S28" s="20">
        <v>2</v>
      </c>
      <c r="T28" s="1">
        <v>6</v>
      </c>
      <c r="U28" s="12" t="s">
        <v>347</v>
      </c>
    </row>
    <row r="29" spans="1:21" ht="9">
      <c r="A29" s="6" t="s">
        <v>224</v>
      </c>
      <c r="B29" s="8" t="s">
        <v>37</v>
      </c>
      <c r="C29" s="2">
        <v>5</v>
      </c>
      <c r="D29" s="2">
        <v>11</v>
      </c>
      <c r="E29" s="2">
        <v>8</v>
      </c>
      <c r="G29" s="2">
        <v>1</v>
      </c>
      <c r="I29" s="2">
        <v>1</v>
      </c>
      <c r="J29" s="2">
        <v>1</v>
      </c>
      <c r="K29" s="2">
        <v>0</v>
      </c>
      <c r="L29" s="2">
        <v>1</v>
      </c>
      <c r="Q29" s="1">
        <v>2.25</v>
      </c>
      <c r="R29" s="1">
        <v>0.5</v>
      </c>
      <c r="S29" s="20">
        <v>1.75</v>
      </c>
      <c r="T29" s="1">
        <v>6</v>
      </c>
      <c r="U29" s="23" t="s">
        <v>540</v>
      </c>
    </row>
    <row r="30" spans="1:21" ht="9">
      <c r="A30" s="6" t="s">
        <v>57</v>
      </c>
      <c r="B30" s="8" t="s">
        <v>17</v>
      </c>
      <c r="C30" s="2">
        <v>5</v>
      </c>
      <c r="D30" s="2">
        <v>10</v>
      </c>
      <c r="E30" s="2">
        <v>7</v>
      </c>
      <c r="F30" s="2">
        <v>2</v>
      </c>
      <c r="I30" s="2">
        <v>2</v>
      </c>
      <c r="J30" s="2">
        <v>1</v>
      </c>
      <c r="K30" s="2">
        <v>1</v>
      </c>
      <c r="L30" s="2">
        <v>2</v>
      </c>
      <c r="Q30" s="1">
        <v>3.5</v>
      </c>
      <c r="R30" s="1">
        <v>2</v>
      </c>
      <c r="S30" s="20">
        <v>1.5</v>
      </c>
      <c r="T30" s="1">
        <v>6</v>
      </c>
      <c r="U30" s="23" t="s">
        <v>540</v>
      </c>
    </row>
    <row r="31" spans="1:21" ht="9">
      <c r="A31" s="6" t="s">
        <v>214</v>
      </c>
      <c r="B31" s="8" t="s">
        <v>14</v>
      </c>
      <c r="C31" s="2">
        <v>5</v>
      </c>
      <c r="D31" s="2">
        <v>12</v>
      </c>
      <c r="E31" s="2">
        <v>10</v>
      </c>
      <c r="F31" s="2">
        <v>2</v>
      </c>
      <c r="H31" s="2">
        <v>2</v>
      </c>
      <c r="I31" s="2">
        <v>4</v>
      </c>
      <c r="J31" s="2">
        <v>0</v>
      </c>
      <c r="K31" s="2">
        <v>4</v>
      </c>
      <c r="L31" s="2">
        <v>2</v>
      </c>
      <c r="Q31" s="1">
        <v>4.5</v>
      </c>
      <c r="R31" s="1">
        <v>3</v>
      </c>
      <c r="S31" s="20">
        <v>1.5</v>
      </c>
      <c r="T31" s="1">
        <v>6</v>
      </c>
      <c r="U31" s="12" t="s">
        <v>347</v>
      </c>
    </row>
    <row r="32" spans="1:21" ht="9">
      <c r="A32" s="6" t="s">
        <v>48</v>
      </c>
      <c r="B32" s="8" t="s">
        <v>9</v>
      </c>
      <c r="C32" s="2">
        <v>4</v>
      </c>
      <c r="D32" s="2">
        <v>11</v>
      </c>
      <c r="E32" s="2">
        <v>9</v>
      </c>
      <c r="F32" s="2">
        <v>1</v>
      </c>
      <c r="H32" s="2">
        <v>1</v>
      </c>
      <c r="I32" s="2">
        <v>2</v>
      </c>
      <c r="J32" s="2">
        <v>0</v>
      </c>
      <c r="K32" s="2">
        <v>2</v>
      </c>
      <c r="L32" s="2">
        <v>4</v>
      </c>
      <c r="Q32" s="1">
        <v>3</v>
      </c>
      <c r="R32" s="1">
        <v>1.5</v>
      </c>
      <c r="S32" s="20">
        <v>1.5</v>
      </c>
      <c r="T32" s="1">
        <v>6</v>
      </c>
      <c r="U32" s="12" t="s">
        <v>347</v>
      </c>
    </row>
    <row r="33" spans="1:21" ht="9">
      <c r="A33" s="6" t="s">
        <v>172</v>
      </c>
      <c r="B33" s="8" t="s">
        <v>14</v>
      </c>
      <c r="C33" s="2">
        <v>5</v>
      </c>
      <c r="D33" s="2">
        <v>16</v>
      </c>
      <c r="E33" s="2">
        <v>16</v>
      </c>
      <c r="I33" s="2">
        <v>1</v>
      </c>
      <c r="J33" s="2">
        <v>0</v>
      </c>
      <c r="K33" s="2">
        <v>1</v>
      </c>
      <c r="L33" s="2">
        <v>1</v>
      </c>
      <c r="Q33" s="1">
        <v>1.25</v>
      </c>
      <c r="R33" s="1">
        <v>0</v>
      </c>
      <c r="S33" s="20">
        <v>1.25</v>
      </c>
      <c r="T33" s="1">
        <v>6</v>
      </c>
      <c r="U33" s="12" t="s">
        <v>347</v>
      </c>
    </row>
    <row r="34" spans="1:21" ht="9">
      <c r="A34" s="6" t="s">
        <v>218</v>
      </c>
      <c r="B34" s="8" t="s">
        <v>9</v>
      </c>
      <c r="C34" s="2">
        <v>5</v>
      </c>
      <c r="D34" s="2">
        <v>14</v>
      </c>
      <c r="E34" s="2">
        <v>14</v>
      </c>
      <c r="I34" s="2">
        <v>1</v>
      </c>
      <c r="J34" s="2">
        <v>0</v>
      </c>
      <c r="K34" s="2">
        <v>1</v>
      </c>
      <c r="L34" s="2">
        <v>1</v>
      </c>
      <c r="Q34" s="1">
        <v>1.25</v>
      </c>
      <c r="R34" s="1">
        <v>0</v>
      </c>
      <c r="S34" s="20">
        <v>1.25</v>
      </c>
      <c r="T34" s="1">
        <v>6</v>
      </c>
      <c r="U34" s="12" t="s">
        <v>347</v>
      </c>
    </row>
    <row r="35" spans="1:21" ht="9">
      <c r="A35" s="6" t="s">
        <v>255</v>
      </c>
      <c r="B35" s="8" t="s">
        <v>14</v>
      </c>
      <c r="C35" s="2">
        <v>5</v>
      </c>
      <c r="D35" s="2">
        <v>13</v>
      </c>
      <c r="E35" s="2">
        <v>14</v>
      </c>
      <c r="G35" s="2">
        <v>1</v>
      </c>
      <c r="H35" s="2">
        <v>1</v>
      </c>
      <c r="I35" s="2">
        <v>2</v>
      </c>
      <c r="J35" s="2">
        <v>0</v>
      </c>
      <c r="K35" s="2">
        <v>2</v>
      </c>
      <c r="L35" s="2">
        <v>1</v>
      </c>
      <c r="Q35" s="1">
        <v>2.25</v>
      </c>
      <c r="R35" s="1">
        <v>1</v>
      </c>
      <c r="S35" s="20">
        <v>1.25</v>
      </c>
      <c r="T35" s="1">
        <v>6</v>
      </c>
      <c r="U35" s="12" t="s">
        <v>347</v>
      </c>
    </row>
    <row r="36" spans="1:21" ht="9">
      <c r="A36" s="6" t="s">
        <v>15</v>
      </c>
      <c r="B36" s="8" t="s">
        <v>9</v>
      </c>
      <c r="C36" s="2">
        <v>4</v>
      </c>
      <c r="D36" s="2">
        <v>6</v>
      </c>
      <c r="E36" s="2">
        <v>4</v>
      </c>
      <c r="F36" s="2">
        <v>2</v>
      </c>
      <c r="H36" s="2">
        <v>2</v>
      </c>
      <c r="I36" s="2">
        <v>4</v>
      </c>
      <c r="J36" s="2">
        <v>0</v>
      </c>
      <c r="K36" s="2">
        <v>4</v>
      </c>
      <c r="L36" s="2">
        <v>1</v>
      </c>
      <c r="Q36" s="1">
        <v>4.25</v>
      </c>
      <c r="R36" s="1">
        <v>3</v>
      </c>
      <c r="S36" s="20">
        <v>1.25</v>
      </c>
      <c r="T36" s="1">
        <v>6</v>
      </c>
      <c r="U36" s="12" t="s">
        <v>347</v>
      </c>
    </row>
    <row r="37" spans="1:21" ht="9">
      <c r="A37" s="6" t="s">
        <v>241</v>
      </c>
      <c r="B37" s="8" t="s">
        <v>14</v>
      </c>
      <c r="C37" s="2">
        <v>4</v>
      </c>
      <c r="D37" s="2">
        <v>10</v>
      </c>
      <c r="E37" s="2">
        <v>8</v>
      </c>
      <c r="F37" s="2">
        <v>2</v>
      </c>
      <c r="H37" s="2">
        <v>2</v>
      </c>
      <c r="I37" s="2">
        <v>4</v>
      </c>
      <c r="J37" s="2">
        <v>0</v>
      </c>
      <c r="K37" s="2">
        <v>4</v>
      </c>
      <c r="L37" s="2">
        <v>1</v>
      </c>
      <c r="Q37" s="1">
        <v>4.25</v>
      </c>
      <c r="R37" s="1">
        <v>3</v>
      </c>
      <c r="S37" s="20">
        <v>1.25</v>
      </c>
      <c r="T37" s="1">
        <v>6</v>
      </c>
      <c r="U37" s="12" t="s">
        <v>347</v>
      </c>
    </row>
    <row r="38" spans="1:21" ht="9">
      <c r="A38" s="6" t="s">
        <v>43</v>
      </c>
      <c r="B38" s="8" t="s">
        <v>20</v>
      </c>
      <c r="C38" s="2">
        <v>4</v>
      </c>
      <c r="D38" s="2">
        <v>9</v>
      </c>
      <c r="E38" s="2">
        <v>6</v>
      </c>
      <c r="F38" s="2">
        <v>1</v>
      </c>
      <c r="H38" s="2">
        <v>1</v>
      </c>
      <c r="I38" s="2">
        <v>2</v>
      </c>
      <c r="J38" s="2">
        <v>0</v>
      </c>
      <c r="K38" s="2">
        <v>2</v>
      </c>
      <c r="L38" s="2">
        <v>1</v>
      </c>
      <c r="Q38" s="1">
        <v>2.25</v>
      </c>
      <c r="R38" s="1">
        <v>1.5</v>
      </c>
      <c r="S38" s="20">
        <v>0.75</v>
      </c>
      <c r="T38" s="1">
        <v>6</v>
      </c>
      <c r="U38" s="12" t="s">
        <v>347</v>
      </c>
    </row>
    <row r="39" spans="1:21" ht="9">
      <c r="A39" s="6" t="s">
        <v>141</v>
      </c>
      <c r="B39" s="8" t="s">
        <v>29</v>
      </c>
      <c r="C39" s="2">
        <v>5</v>
      </c>
      <c r="D39" s="2">
        <v>9</v>
      </c>
      <c r="E39" s="2">
        <v>6</v>
      </c>
      <c r="F39" s="2">
        <v>2</v>
      </c>
      <c r="G39" s="2">
        <v>1</v>
      </c>
      <c r="H39" s="2">
        <v>2</v>
      </c>
      <c r="I39" s="2">
        <v>4</v>
      </c>
      <c r="J39" s="2">
        <v>0</v>
      </c>
      <c r="K39" s="2">
        <v>4</v>
      </c>
      <c r="Q39" s="1">
        <v>4</v>
      </c>
      <c r="R39" s="1">
        <v>3.5</v>
      </c>
      <c r="S39" s="20">
        <v>0.5</v>
      </c>
      <c r="T39" s="1">
        <v>6</v>
      </c>
      <c r="U39" s="12" t="s">
        <v>347</v>
      </c>
    </row>
    <row r="40" spans="1:21" ht="9">
      <c r="A40" s="6" t="s">
        <v>203</v>
      </c>
      <c r="B40" s="8" t="s">
        <v>27</v>
      </c>
      <c r="C40" s="2">
        <v>5</v>
      </c>
      <c r="D40" s="2">
        <v>10</v>
      </c>
      <c r="E40" s="2">
        <v>9</v>
      </c>
      <c r="F40" s="2">
        <v>1</v>
      </c>
      <c r="I40" s="2">
        <v>1</v>
      </c>
      <c r="J40" s="2">
        <v>0</v>
      </c>
      <c r="K40" s="2">
        <v>1</v>
      </c>
      <c r="L40" s="2">
        <v>2</v>
      </c>
      <c r="Q40" s="1">
        <v>1.5</v>
      </c>
      <c r="R40" s="1">
        <v>1</v>
      </c>
      <c r="S40" s="20">
        <v>0.5</v>
      </c>
      <c r="T40" s="1">
        <v>6</v>
      </c>
      <c r="U40" s="23" t="s">
        <v>540</v>
      </c>
    </row>
    <row r="41" spans="1:21" ht="9">
      <c r="A41" s="6" t="s">
        <v>180</v>
      </c>
      <c r="B41" s="8" t="s">
        <v>17</v>
      </c>
      <c r="C41" s="2">
        <v>5</v>
      </c>
      <c r="D41" s="2">
        <v>10</v>
      </c>
      <c r="E41" s="2">
        <v>9</v>
      </c>
      <c r="F41" s="2">
        <v>1</v>
      </c>
      <c r="I41" s="2">
        <v>1</v>
      </c>
      <c r="J41" s="2">
        <v>0</v>
      </c>
      <c r="K41" s="2">
        <v>1</v>
      </c>
      <c r="L41" s="2">
        <v>1</v>
      </c>
      <c r="Q41" s="1">
        <v>1.25</v>
      </c>
      <c r="R41" s="1">
        <v>1</v>
      </c>
      <c r="S41" s="20">
        <v>0.25</v>
      </c>
      <c r="T41" s="1">
        <v>6</v>
      </c>
      <c r="U41" s="23" t="s">
        <v>540</v>
      </c>
    </row>
    <row r="42" spans="1:21" ht="9">
      <c r="A42" s="6" t="s">
        <v>184</v>
      </c>
      <c r="B42" s="8" t="s">
        <v>104</v>
      </c>
      <c r="C42" s="2">
        <v>4</v>
      </c>
      <c r="D42" s="2">
        <v>8</v>
      </c>
      <c r="E42" s="2">
        <v>6</v>
      </c>
      <c r="F42" s="2">
        <v>2</v>
      </c>
      <c r="H42" s="2">
        <v>2</v>
      </c>
      <c r="I42" s="2">
        <v>2</v>
      </c>
      <c r="J42" s="2">
        <v>0</v>
      </c>
      <c r="K42" s="2">
        <v>2</v>
      </c>
      <c r="M42" s="2">
        <v>2</v>
      </c>
      <c r="N42" s="2">
        <v>0</v>
      </c>
      <c r="O42" s="2">
        <v>2</v>
      </c>
      <c r="P42" s="2">
        <v>1</v>
      </c>
      <c r="Q42" s="1">
        <v>3.25</v>
      </c>
      <c r="R42" s="1">
        <v>3</v>
      </c>
      <c r="S42" s="20">
        <v>0.25</v>
      </c>
      <c r="T42" s="1">
        <v>6</v>
      </c>
      <c r="U42" s="12" t="s">
        <v>347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255"/>
  <sheetViews>
    <sheetView workbookViewId="0" topLeftCell="A1">
      <selection activeCell="Q145" sqref="Q145"/>
    </sheetView>
  </sheetViews>
  <sheetFormatPr defaultColWidth="9.140625" defaultRowHeight="12.75" outlineLevelRow="2"/>
  <cols>
    <col min="1" max="1" width="6.57421875" style="7" bestFit="1" customWidth="1"/>
    <col min="2" max="2" width="21.8515625" style="9" bestFit="1" customWidth="1"/>
    <col min="3" max="3" width="6.7109375" style="1" bestFit="1" customWidth="1"/>
    <col min="4" max="4" width="6.57421875" style="1" bestFit="1" customWidth="1"/>
    <col min="5" max="5" width="4.7109375" style="1" bestFit="1" customWidth="1"/>
    <col min="6" max="6" width="3.8515625" style="1" bestFit="1" customWidth="1"/>
    <col min="7" max="7" width="6.7109375" style="1" bestFit="1" customWidth="1"/>
    <col min="8" max="8" width="5.57421875" style="1" bestFit="1" customWidth="1"/>
    <col min="9" max="9" width="7.00390625" style="1" bestFit="1" customWidth="1"/>
    <col min="10" max="10" width="5.8515625" style="1" bestFit="1" customWidth="1"/>
    <col min="11" max="11" width="4.57421875" style="1" bestFit="1" customWidth="1"/>
    <col min="12" max="12" width="4.140625" style="1" bestFit="1" customWidth="1"/>
    <col min="13" max="13" width="5.140625" style="1" bestFit="1" customWidth="1"/>
    <col min="14" max="14" width="7.00390625" style="1" bestFit="1" customWidth="1"/>
    <col min="15" max="15" width="3.57421875" style="1" bestFit="1" customWidth="1"/>
    <col min="16" max="16" width="7.8515625" style="1" bestFit="1" customWidth="1"/>
    <col min="17" max="17" width="6.140625" style="1" bestFit="1" customWidth="1"/>
    <col min="18" max="18" width="6.00390625" style="1" bestFit="1" customWidth="1"/>
    <col min="19" max="19" width="6.421875" style="1" bestFit="1" customWidth="1"/>
    <col min="20" max="20" width="4.140625" style="1" bestFit="1" customWidth="1"/>
    <col min="21" max="21" width="4.28125" style="1" bestFit="1" customWidth="1"/>
    <col min="22" max="22" width="4.7109375" style="1" bestFit="1" customWidth="1"/>
    <col min="23" max="23" width="4.57421875" style="1" bestFit="1" customWidth="1"/>
    <col min="24" max="24" width="5.7109375" style="1" bestFit="1" customWidth="1"/>
    <col min="25" max="25" width="6.140625" style="12" bestFit="1" customWidth="1"/>
    <col min="26" max="16384" width="9.140625" style="1" customWidth="1"/>
  </cols>
  <sheetData>
    <row r="1" spans="1:27" s="4" customFormat="1" ht="9">
      <c r="A1" s="10" t="s">
        <v>261</v>
      </c>
      <c r="B1" s="10" t="s">
        <v>262</v>
      </c>
      <c r="C1" s="10" t="s">
        <v>307</v>
      </c>
      <c r="D1" s="10" t="s">
        <v>274</v>
      </c>
      <c r="E1" s="10" t="s">
        <v>273</v>
      </c>
      <c r="F1" s="10" t="s">
        <v>303</v>
      </c>
      <c r="G1" s="10" t="s">
        <v>264</v>
      </c>
      <c r="H1" s="10" t="s">
        <v>267</v>
      </c>
      <c r="I1" s="10" t="s">
        <v>269</v>
      </c>
      <c r="J1" s="10" t="s">
        <v>275</v>
      </c>
      <c r="K1" s="10" t="s">
        <v>276</v>
      </c>
      <c r="L1" s="10" t="s">
        <v>265</v>
      </c>
      <c r="M1" s="10" t="s">
        <v>268</v>
      </c>
      <c r="N1" s="10" t="s">
        <v>266</v>
      </c>
      <c r="O1" s="10" t="s">
        <v>272</v>
      </c>
      <c r="P1" s="10" t="s">
        <v>282</v>
      </c>
      <c r="Q1" s="10" t="s">
        <v>283</v>
      </c>
      <c r="R1" s="10" t="s">
        <v>263</v>
      </c>
      <c r="S1" s="10" t="s">
        <v>278</v>
      </c>
      <c r="T1" s="10" t="s">
        <v>279</v>
      </c>
      <c r="U1" s="10" t="s">
        <v>280</v>
      </c>
      <c r="V1" s="10" t="s">
        <v>277</v>
      </c>
      <c r="W1" s="11" t="s">
        <v>313</v>
      </c>
      <c r="X1" s="11" t="s">
        <v>314</v>
      </c>
      <c r="Y1" s="11" t="s">
        <v>315</v>
      </c>
      <c r="Z1" s="11" t="s">
        <v>336</v>
      </c>
      <c r="AA1" s="11" t="s">
        <v>337</v>
      </c>
    </row>
    <row r="2" spans="1:25" ht="9" hidden="1" outlineLevel="2">
      <c r="A2" s="6" t="s">
        <v>16</v>
      </c>
      <c r="B2" s="8" t="s">
        <v>17</v>
      </c>
      <c r="C2" s="2">
        <v>5</v>
      </c>
      <c r="D2" s="2">
        <v>13</v>
      </c>
      <c r="E2" s="2">
        <v>12</v>
      </c>
      <c r="F2" s="2">
        <v>0</v>
      </c>
      <c r="O2" s="2">
        <v>11</v>
      </c>
      <c r="P2" s="2">
        <v>3</v>
      </c>
      <c r="Q2" s="2">
        <v>8</v>
      </c>
      <c r="R2" s="2">
        <v>3</v>
      </c>
      <c r="S2" s="2">
        <v>1</v>
      </c>
      <c r="T2" s="2">
        <v>1</v>
      </c>
      <c r="U2" s="2">
        <v>0</v>
      </c>
      <c r="W2" s="1">
        <f aca="true" t="shared" si="0" ref="W2:W22">(P2*2)+(Q2*1)+(R2*0.25)+(T2*1)+(U2*0.5)+(V2*0.25)</f>
        <v>15.75</v>
      </c>
      <c r="X2" s="1">
        <f aca="true" t="shared" si="1" ref="X2:X22">(F2*1)+(L2*1)+(M2*0.5)+(N2*0.5)</f>
        <v>0</v>
      </c>
      <c r="Y2" s="12">
        <f aca="true" t="shared" si="2" ref="Y2:Y22">W2-X2</f>
        <v>15.75</v>
      </c>
    </row>
    <row r="3" spans="1:25" ht="9" hidden="1" outlineLevel="2">
      <c r="A3" s="6" t="s">
        <v>41</v>
      </c>
      <c r="B3" s="8" t="s">
        <v>17</v>
      </c>
      <c r="C3" s="2">
        <v>5</v>
      </c>
      <c r="D3" s="2">
        <v>10</v>
      </c>
      <c r="E3" s="2">
        <v>8</v>
      </c>
      <c r="F3" s="2">
        <v>1</v>
      </c>
      <c r="K3" s="2">
        <v>1</v>
      </c>
      <c r="M3" s="2">
        <v>1</v>
      </c>
      <c r="R3" s="2">
        <v>1</v>
      </c>
      <c r="W3" s="1">
        <f t="shared" si="0"/>
        <v>0.25</v>
      </c>
      <c r="X3" s="1">
        <f t="shared" si="1"/>
        <v>1.5</v>
      </c>
      <c r="Y3" s="12">
        <f t="shared" si="2"/>
        <v>-1.25</v>
      </c>
    </row>
    <row r="4" spans="1:25" ht="9" hidden="1" outlineLevel="2">
      <c r="A4" s="6" t="s">
        <v>53</v>
      </c>
      <c r="B4" s="8" t="s">
        <v>17</v>
      </c>
      <c r="C4" s="2">
        <v>5</v>
      </c>
      <c r="D4" s="2">
        <v>8</v>
      </c>
      <c r="E4" s="2">
        <v>6</v>
      </c>
      <c r="F4" s="2">
        <v>0</v>
      </c>
      <c r="L4" s="2">
        <v>2</v>
      </c>
      <c r="O4" s="2">
        <v>2</v>
      </c>
      <c r="P4" s="2">
        <v>2</v>
      </c>
      <c r="Q4" s="2">
        <v>0</v>
      </c>
      <c r="R4" s="2">
        <v>1</v>
      </c>
      <c r="W4" s="1">
        <f t="shared" si="0"/>
        <v>4.25</v>
      </c>
      <c r="X4" s="1">
        <f t="shared" si="1"/>
        <v>2</v>
      </c>
      <c r="Y4" s="12">
        <f t="shared" si="2"/>
        <v>2.25</v>
      </c>
    </row>
    <row r="5" spans="1:25" ht="9" hidden="1" outlineLevel="2">
      <c r="A5" s="6" t="s">
        <v>56</v>
      </c>
      <c r="B5" s="8" t="s">
        <v>17</v>
      </c>
      <c r="C5" s="2">
        <v>5</v>
      </c>
      <c r="D5" s="2">
        <v>9</v>
      </c>
      <c r="E5" s="2">
        <v>7</v>
      </c>
      <c r="F5" s="2">
        <v>1</v>
      </c>
      <c r="H5" s="2">
        <v>1</v>
      </c>
      <c r="L5" s="2">
        <v>1</v>
      </c>
      <c r="R5" s="2">
        <v>3</v>
      </c>
      <c r="W5" s="1">
        <f t="shared" si="0"/>
        <v>0.75</v>
      </c>
      <c r="X5" s="1">
        <f t="shared" si="1"/>
        <v>2</v>
      </c>
      <c r="Y5" s="12">
        <f t="shared" si="2"/>
        <v>-1.25</v>
      </c>
    </row>
    <row r="6" spans="1:25" ht="9" hidden="1" outlineLevel="2">
      <c r="A6" s="6" t="s">
        <v>57</v>
      </c>
      <c r="B6" s="8" t="s">
        <v>17</v>
      </c>
      <c r="C6" s="2">
        <v>5</v>
      </c>
      <c r="D6" s="2">
        <v>10</v>
      </c>
      <c r="E6" s="2">
        <v>7</v>
      </c>
      <c r="F6" s="2">
        <v>0</v>
      </c>
      <c r="L6" s="2">
        <v>2</v>
      </c>
      <c r="O6" s="2">
        <v>2</v>
      </c>
      <c r="P6" s="2">
        <v>1</v>
      </c>
      <c r="Q6" s="2">
        <v>1</v>
      </c>
      <c r="R6" s="2">
        <v>2</v>
      </c>
      <c r="W6" s="1">
        <f t="shared" si="0"/>
        <v>3.5</v>
      </c>
      <c r="X6" s="1">
        <f t="shared" si="1"/>
        <v>2</v>
      </c>
      <c r="Y6" s="12">
        <f t="shared" si="2"/>
        <v>1.5</v>
      </c>
    </row>
    <row r="7" spans="1:25" ht="9" hidden="1" outlineLevel="2">
      <c r="A7" s="6" t="s">
        <v>63</v>
      </c>
      <c r="B7" s="8" t="s">
        <v>17</v>
      </c>
      <c r="C7" s="2">
        <v>3</v>
      </c>
      <c r="D7" s="2">
        <v>10</v>
      </c>
      <c r="E7" s="2">
        <v>10</v>
      </c>
      <c r="F7" s="2">
        <v>0</v>
      </c>
      <c r="O7" s="2">
        <v>1</v>
      </c>
      <c r="P7" s="2">
        <v>0</v>
      </c>
      <c r="Q7" s="2">
        <v>1</v>
      </c>
      <c r="S7" s="2">
        <v>1</v>
      </c>
      <c r="T7" s="2">
        <v>1</v>
      </c>
      <c r="U7" s="2">
        <v>0</v>
      </c>
      <c r="W7" s="1">
        <f t="shared" si="0"/>
        <v>2</v>
      </c>
      <c r="X7" s="1">
        <f t="shared" si="1"/>
        <v>0</v>
      </c>
      <c r="Y7" s="12">
        <f t="shared" si="2"/>
        <v>2</v>
      </c>
    </row>
    <row r="8" spans="1:25" ht="9" hidden="1" outlineLevel="2">
      <c r="A8" s="6" t="s">
        <v>66</v>
      </c>
      <c r="B8" s="8" t="s">
        <v>17</v>
      </c>
      <c r="C8" s="2">
        <v>5</v>
      </c>
      <c r="D8" s="2">
        <v>13</v>
      </c>
      <c r="E8" s="2">
        <v>12</v>
      </c>
      <c r="F8" s="2">
        <v>1</v>
      </c>
      <c r="K8" s="2">
        <v>1</v>
      </c>
      <c r="R8" s="2">
        <v>2</v>
      </c>
      <c r="W8" s="1">
        <f t="shared" si="0"/>
        <v>0.5</v>
      </c>
      <c r="X8" s="1">
        <f t="shared" si="1"/>
        <v>1</v>
      </c>
      <c r="Y8" s="12">
        <f t="shared" si="2"/>
        <v>-0.5</v>
      </c>
    </row>
    <row r="9" spans="1:25" ht="9" hidden="1" outlineLevel="2">
      <c r="A9" s="6" t="s">
        <v>91</v>
      </c>
      <c r="B9" s="8" t="s">
        <v>17</v>
      </c>
      <c r="C9" s="2">
        <v>4</v>
      </c>
      <c r="D9" s="2">
        <v>7</v>
      </c>
      <c r="E9" s="2">
        <v>7</v>
      </c>
      <c r="F9" s="2">
        <v>0</v>
      </c>
      <c r="O9" s="2">
        <v>3</v>
      </c>
      <c r="P9" s="2">
        <v>2</v>
      </c>
      <c r="Q9" s="2">
        <v>1</v>
      </c>
      <c r="R9" s="2">
        <v>1</v>
      </c>
      <c r="W9" s="1">
        <f t="shared" si="0"/>
        <v>5.25</v>
      </c>
      <c r="X9" s="1">
        <f t="shared" si="1"/>
        <v>0</v>
      </c>
      <c r="Y9" s="12">
        <f t="shared" si="2"/>
        <v>5.25</v>
      </c>
    </row>
    <row r="10" spans="1:25" ht="9" hidden="1" outlineLevel="2">
      <c r="A10" s="6" t="s">
        <v>133</v>
      </c>
      <c r="B10" s="8" t="s">
        <v>17</v>
      </c>
      <c r="C10" s="2">
        <v>5</v>
      </c>
      <c r="D10" s="2">
        <v>18</v>
      </c>
      <c r="E10" s="2">
        <v>12</v>
      </c>
      <c r="F10" s="2">
        <v>3</v>
      </c>
      <c r="I10" s="2">
        <v>2</v>
      </c>
      <c r="J10" s="2">
        <v>1</v>
      </c>
      <c r="O10" s="2">
        <v>4</v>
      </c>
      <c r="P10" s="2">
        <v>1</v>
      </c>
      <c r="Q10" s="2">
        <v>3</v>
      </c>
      <c r="R10" s="2">
        <v>3</v>
      </c>
      <c r="W10" s="1">
        <f t="shared" si="0"/>
        <v>5.75</v>
      </c>
      <c r="X10" s="1">
        <f t="shared" si="1"/>
        <v>3</v>
      </c>
      <c r="Y10" s="12">
        <f t="shared" si="2"/>
        <v>2.75</v>
      </c>
    </row>
    <row r="11" spans="1:25" ht="9" hidden="1" outlineLevel="2">
      <c r="A11" s="6" t="s">
        <v>156</v>
      </c>
      <c r="B11" s="8" t="s">
        <v>17</v>
      </c>
      <c r="C11" s="2">
        <v>5</v>
      </c>
      <c r="D11" s="2">
        <v>11</v>
      </c>
      <c r="E11" s="2">
        <v>11</v>
      </c>
      <c r="F11" s="2">
        <v>0</v>
      </c>
      <c r="O11" s="2">
        <v>3</v>
      </c>
      <c r="P11" s="2">
        <v>0</v>
      </c>
      <c r="Q11" s="2">
        <v>3</v>
      </c>
      <c r="R11" s="2">
        <v>3</v>
      </c>
      <c r="W11" s="1">
        <f t="shared" si="0"/>
        <v>3.75</v>
      </c>
      <c r="X11" s="1">
        <f t="shared" si="1"/>
        <v>0</v>
      </c>
      <c r="Y11" s="12">
        <f t="shared" si="2"/>
        <v>3.75</v>
      </c>
    </row>
    <row r="12" spans="1:25" ht="9" hidden="1" outlineLevel="2">
      <c r="A12" s="6" t="s">
        <v>157</v>
      </c>
      <c r="B12" s="8" t="s">
        <v>17</v>
      </c>
      <c r="C12" s="2">
        <v>4</v>
      </c>
      <c r="D12" s="2">
        <v>12</v>
      </c>
      <c r="E12" s="2">
        <v>11</v>
      </c>
      <c r="F12" s="2">
        <v>1</v>
      </c>
      <c r="H12" s="2">
        <v>1</v>
      </c>
      <c r="W12" s="1">
        <f t="shared" si="0"/>
        <v>0</v>
      </c>
      <c r="X12" s="1">
        <f t="shared" si="1"/>
        <v>1</v>
      </c>
      <c r="Y12" s="12">
        <f t="shared" si="2"/>
        <v>-1</v>
      </c>
    </row>
    <row r="13" spans="1:25" ht="9" hidden="1" outlineLevel="2">
      <c r="A13" s="6" t="s">
        <v>178</v>
      </c>
      <c r="B13" s="8" t="s">
        <v>17</v>
      </c>
      <c r="C13" s="2">
        <v>5</v>
      </c>
      <c r="D13" s="2">
        <v>12</v>
      </c>
      <c r="E13" s="2">
        <v>10</v>
      </c>
      <c r="F13" s="2">
        <v>1</v>
      </c>
      <c r="G13" s="2">
        <v>1</v>
      </c>
      <c r="L13" s="2">
        <v>1</v>
      </c>
      <c r="O13" s="2">
        <v>2</v>
      </c>
      <c r="P13" s="2">
        <v>1</v>
      </c>
      <c r="Q13" s="2">
        <v>1</v>
      </c>
      <c r="R13" s="2">
        <v>3</v>
      </c>
      <c r="W13" s="1">
        <f t="shared" si="0"/>
        <v>3.75</v>
      </c>
      <c r="X13" s="1">
        <f t="shared" si="1"/>
        <v>2</v>
      </c>
      <c r="Y13" s="12">
        <f t="shared" si="2"/>
        <v>1.75</v>
      </c>
    </row>
    <row r="14" spans="1:25" ht="9" hidden="1" outlineLevel="2">
      <c r="A14" s="6" t="s">
        <v>180</v>
      </c>
      <c r="B14" s="8" t="s">
        <v>17</v>
      </c>
      <c r="C14" s="2">
        <v>5</v>
      </c>
      <c r="D14" s="2">
        <v>10</v>
      </c>
      <c r="E14" s="2">
        <v>9</v>
      </c>
      <c r="F14" s="2">
        <v>0</v>
      </c>
      <c r="L14" s="2">
        <v>1</v>
      </c>
      <c r="O14" s="2">
        <v>1</v>
      </c>
      <c r="P14" s="2">
        <v>0</v>
      </c>
      <c r="Q14" s="2">
        <v>1</v>
      </c>
      <c r="R14" s="2">
        <v>1</v>
      </c>
      <c r="W14" s="1">
        <f t="shared" si="0"/>
        <v>1.25</v>
      </c>
      <c r="X14" s="1">
        <f t="shared" si="1"/>
        <v>1</v>
      </c>
      <c r="Y14" s="12">
        <f t="shared" si="2"/>
        <v>0.25</v>
      </c>
    </row>
    <row r="15" spans="1:25" ht="9" hidden="1" outlineLevel="2">
      <c r="A15" s="6" t="s">
        <v>193</v>
      </c>
      <c r="B15" s="8" t="s">
        <v>17</v>
      </c>
      <c r="C15" s="2">
        <v>4</v>
      </c>
      <c r="D15" s="2">
        <v>9</v>
      </c>
      <c r="E15" s="2">
        <v>8</v>
      </c>
      <c r="F15" s="2">
        <v>0</v>
      </c>
      <c r="L15" s="2">
        <v>1</v>
      </c>
      <c r="O15" s="2">
        <v>5</v>
      </c>
      <c r="P15" s="2">
        <v>1</v>
      </c>
      <c r="Q15" s="2">
        <v>4</v>
      </c>
      <c r="R15" s="2">
        <v>3</v>
      </c>
      <c r="S15" s="2">
        <v>2</v>
      </c>
      <c r="T15" s="2">
        <v>2</v>
      </c>
      <c r="U15" s="2">
        <v>0</v>
      </c>
      <c r="W15" s="1">
        <f t="shared" si="0"/>
        <v>8.75</v>
      </c>
      <c r="X15" s="1">
        <f t="shared" si="1"/>
        <v>1</v>
      </c>
      <c r="Y15" s="12">
        <f t="shared" si="2"/>
        <v>7.75</v>
      </c>
    </row>
    <row r="16" spans="1:25" ht="9" hidden="1" outlineLevel="2">
      <c r="A16" s="6" t="s">
        <v>226</v>
      </c>
      <c r="B16" s="8" t="s">
        <v>17</v>
      </c>
      <c r="C16" s="2">
        <v>4</v>
      </c>
      <c r="D16" s="2">
        <v>11</v>
      </c>
      <c r="E16" s="2">
        <v>10</v>
      </c>
      <c r="F16" s="2">
        <v>1</v>
      </c>
      <c r="K16" s="2">
        <v>1</v>
      </c>
      <c r="O16" s="6">
        <v>5</v>
      </c>
      <c r="P16" s="2">
        <v>1</v>
      </c>
      <c r="Q16" s="6">
        <v>4</v>
      </c>
      <c r="R16" s="2">
        <v>1</v>
      </c>
      <c r="W16" s="1">
        <f t="shared" si="0"/>
        <v>6.25</v>
      </c>
      <c r="X16" s="1">
        <f t="shared" si="1"/>
        <v>1</v>
      </c>
      <c r="Y16" s="12">
        <f t="shared" si="2"/>
        <v>5.25</v>
      </c>
    </row>
    <row r="17" spans="1:25" ht="9" hidden="1" outlineLevel="2">
      <c r="A17" s="6" t="s">
        <v>233</v>
      </c>
      <c r="B17" s="8" t="s">
        <v>17</v>
      </c>
      <c r="C17" s="2">
        <v>5</v>
      </c>
      <c r="D17" s="2">
        <v>8</v>
      </c>
      <c r="E17" s="2">
        <v>8</v>
      </c>
      <c r="F17" s="2">
        <v>0</v>
      </c>
      <c r="W17" s="1">
        <f t="shared" si="0"/>
        <v>0</v>
      </c>
      <c r="X17" s="1">
        <f t="shared" si="1"/>
        <v>0</v>
      </c>
      <c r="Y17" s="12">
        <f t="shared" si="2"/>
        <v>0</v>
      </c>
    </row>
    <row r="18" spans="1:25" ht="9" hidden="1" outlineLevel="2">
      <c r="A18" s="6" t="s">
        <v>234</v>
      </c>
      <c r="B18" s="8" t="s">
        <v>17</v>
      </c>
      <c r="C18" s="2">
        <v>3</v>
      </c>
      <c r="D18" s="2">
        <v>5</v>
      </c>
      <c r="E18" s="2">
        <v>4</v>
      </c>
      <c r="F18" s="2">
        <v>0</v>
      </c>
      <c r="L18" s="2">
        <v>1</v>
      </c>
      <c r="O18" s="2">
        <v>1</v>
      </c>
      <c r="P18" s="2">
        <v>1</v>
      </c>
      <c r="Q18" s="2">
        <v>0</v>
      </c>
      <c r="S18" s="2">
        <v>1</v>
      </c>
      <c r="T18" s="2">
        <v>1</v>
      </c>
      <c r="U18" s="2">
        <v>0</v>
      </c>
      <c r="W18" s="1">
        <f t="shared" si="0"/>
        <v>3</v>
      </c>
      <c r="X18" s="1">
        <f t="shared" si="1"/>
        <v>1</v>
      </c>
      <c r="Y18" s="12">
        <f t="shared" si="2"/>
        <v>2</v>
      </c>
    </row>
    <row r="19" spans="1:25" ht="9" hidden="1" outlineLevel="2">
      <c r="A19" s="6" t="s">
        <v>235</v>
      </c>
      <c r="B19" s="8" t="s">
        <v>17</v>
      </c>
      <c r="C19" s="2">
        <v>5</v>
      </c>
      <c r="D19" s="2">
        <v>14</v>
      </c>
      <c r="E19" s="2">
        <v>6</v>
      </c>
      <c r="F19" s="2">
        <v>0</v>
      </c>
      <c r="L19" s="2">
        <v>1</v>
      </c>
      <c r="W19" s="1">
        <f t="shared" si="0"/>
        <v>0</v>
      </c>
      <c r="X19" s="1">
        <f t="shared" si="1"/>
        <v>1</v>
      </c>
      <c r="Y19" s="12">
        <f t="shared" si="2"/>
        <v>-1</v>
      </c>
    </row>
    <row r="20" spans="1:25" ht="9" hidden="1" outlineLevel="2">
      <c r="A20" s="6" t="s">
        <v>240</v>
      </c>
      <c r="B20" s="8" t="s">
        <v>17</v>
      </c>
      <c r="C20" s="2">
        <v>5</v>
      </c>
      <c r="D20" s="2">
        <v>8</v>
      </c>
      <c r="E20" s="2">
        <v>8</v>
      </c>
      <c r="F20" s="2">
        <v>0</v>
      </c>
      <c r="O20" s="2">
        <v>4</v>
      </c>
      <c r="P20" s="2">
        <v>0</v>
      </c>
      <c r="Q20" s="2">
        <v>4</v>
      </c>
      <c r="R20" s="2">
        <v>3</v>
      </c>
      <c r="W20" s="1">
        <f t="shared" si="0"/>
        <v>4.75</v>
      </c>
      <c r="X20" s="1">
        <f t="shared" si="1"/>
        <v>0</v>
      </c>
      <c r="Y20" s="12">
        <f t="shared" si="2"/>
        <v>4.75</v>
      </c>
    </row>
    <row r="21" spans="1:25" ht="9" hidden="1" outlineLevel="2">
      <c r="A21" s="6" t="s">
        <v>254</v>
      </c>
      <c r="B21" s="8" t="s">
        <v>17</v>
      </c>
      <c r="C21" s="2">
        <v>5</v>
      </c>
      <c r="D21" s="2">
        <v>13</v>
      </c>
      <c r="E21" s="2">
        <v>9</v>
      </c>
      <c r="F21" s="2">
        <v>1</v>
      </c>
      <c r="H21" s="2">
        <v>1</v>
      </c>
      <c r="L21" s="2">
        <v>2</v>
      </c>
      <c r="O21" s="2">
        <v>2</v>
      </c>
      <c r="P21" s="2">
        <v>1</v>
      </c>
      <c r="Q21" s="2">
        <v>1</v>
      </c>
      <c r="R21" s="2">
        <v>1</v>
      </c>
      <c r="W21" s="1">
        <f t="shared" si="0"/>
        <v>3.25</v>
      </c>
      <c r="X21" s="1">
        <f t="shared" si="1"/>
        <v>3</v>
      </c>
      <c r="Y21" s="12">
        <f t="shared" si="2"/>
        <v>0.25</v>
      </c>
    </row>
    <row r="22" spans="1:25" ht="9" hidden="1" outlineLevel="2">
      <c r="A22" s="6" t="s">
        <v>260</v>
      </c>
      <c r="B22" s="8" t="s">
        <v>17</v>
      </c>
      <c r="C22" s="2">
        <v>1</v>
      </c>
      <c r="D22" s="2">
        <v>4</v>
      </c>
      <c r="E22" s="2">
        <v>4</v>
      </c>
      <c r="F22" s="2">
        <v>0</v>
      </c>
      <c r="O22" s="2">
        <v>2</v>
      </c>
      <c r="P22" s="2">
        <v>1</v>
      </c>
      <c r="Q22" s="2">
        <v>1</v>
      </c>
      <c r="W22" s="1">
        <f t="shared" si="0"/>
        <v>3</v>
      </c>
      <c r="X22" s="1">
        <f t="shared" si="1"/>
        <v>0</v>
      </c>
      <c r="Y22" s="12">
        <f t="shared" si="2"/>
        <v>3</v>
      </c>
    </row>
    <row r="23" spans="1:26" ht="9" outlineLevel="1" collapsed="1">
      <c r="A23" s="6"/>
      <c r="B23" s="14" t="s">
        <v>316</v>
      </c>
      <c r="C23" s="2">
        <f aca="true" t="shared" si="3" ref="C23:Y23">SUBTOTAL(9,C2:C22)</f>
        <v>93</v>
      </c>
      <c r="D23" s="2">
        <f t="shared" si="3"/>
        <v>215</v>
      </c>
      <c r="E23" s="2">
        <f t="shared" si="3"/>
        <v>179</v>
      </c>
      <c r="F23" s="2">
        <f t="shared" si="3"/>
        <v>10</v>
      </c>
      <c r="G23" s="1">
        <f t="shared" si="3"/>
        <v>1</v>
      </c>
      <c r="H23" s="1">
        <f t="shared" si="3"/>
        <v>3</v>
      </c>
      <c r="I23" s="1">
        <f t="shared" si="3"/>
        <v>2</v>
      </c>
      <c r="J23" s="1">
        <f t="shared" si="3"/>
        <v>1</v>
      </c>
      <c r="K23" s="1">
        <f t="shared" si="3"/>
        <v>3</v>
      </c>
      <c r="L23" s="1">
        <f t="shared" si="3"/>
        <v>12</v>
      </c>
      <c r="M23" s="1">
        <f t="shared" si="3"/>
        <v>1</v>
      </c>
      <c r="N23" s="1">
        <f t="shared" si="3"/>
        <v>0</v>
      </c>
      <c r="O23" s="2">
        <f t="shared" si="3"/>
        <v>48</v>
      </c>
      <c r="P23" s="2">
        <f t="shared" si="3"/>
        <v>15</v>
      </c>
      <c r="Q23" s="2">
        <f t="shared" si="3"/>
        <v>33</v>
      </c>
      <c r="R23" s="1">
        <f t="shared" si="3"/>
        <v>31</v>
      </c>
      <c r="S23" s="1">
        <f t="shared" si="3"/>
        <v>5</v>
      </c>
      <c r="T23" s="1">
        <f t="shared" si="3"/>
        <v>5</v>
      </c>
      <c r="U23" s="1">
        <f t="shared" si="3"/>
        <v>0</v>
      </c>
      <c r="V23" s="1">
        <f t="shared" si="3"/>
        <v>0</v>
      </c>
      <c r="W23" s="1">
        <f t="shared" si="3"/>
        <v>75.75</v>
      </c>
      <c r="X23" s="1">
        <f t="shared" si="3"/>
        <v>22.5</v>
      </c>
      <c r="Y23" s="12">
        <f t="shared" si="3"/>
        <v>53.25</v>
      </c>
      <c r="Z23" s="1">
        <v>53.25</v>
      </c>
    </row>
    <row r="24" spans="1:25" ht="9" hidden="1" outlineLevel="2">
      <c r="A24" s="6" t="s">
        <v>103</v>
      </c>
      <c r="B24" s="8" t="s">
        <v>104</v>
      </c>
      <c r="C24" s="2">
        <v>1</v>
      </c>
      <c r="D24" s="2">
        <v>3</v>
      </c>
      <c r="E24" s="2">
        <v>2</v>
      </c>
      <c r="F24" s="2">
        <v>0</v>
      </c>
      <c r="W24" s="1">
        <f aca="true" t="shared" si="4" ref="W24:W30">(P24*2)+(Q24*1)+(R24*0.25)+(T24*1)+(U24*0.5)+(V24*0.25)</f>
        <v>0</v>
      </c>
      <c r="X24" s="1">
        <f aca="true" t="shared" si="5" ref="X24:X30">(F24*1)+(L24*1)+(M24*0.5)+(N24*0.5)</f>
        <v>0</v>
      </c>
      <c r="Y24" s="12">
        <f aca="true" t="shared" si="6" ref="Y24:Y30">W24-X24</f>
        <v>0</v>
      </c>
    </row>
    <row r="25" spans="1:25" ht="9" hidden="1" outlineLevel="2">
      <c r="A25" s="6" t="s">
        <v>113</v>
      </c>
      <c r="B25" s="8" t="s">
        <v>104</v>
      </c>
      <c r="C25" s="2">
        <v>5</v>
      </c>
      <c r="D25" s="2">
        <v>11</v>
      </c>
      <c r="E25" s="2">
        <v>8</v>
      </c>
      <c r="F25" s="2">
        <v>2</v>
      </c>
      <c r="H25" s="2">
        <v>2</v>
      </c>
      <c r="L25" s="2">
        <v>4</v>
      </c>
      <c r="N25" s="2">
        <v>3</v>
      </c>
      <c r="R25" s="2">
        <v>3</v>
      </c>
      <c r="S25" s="2">
        <v>1</v>
      </c>
      <c r="T25" s="2">
        <v>0</v>
      </c>
      <c r="U25" s="2">
        <v>1</v>
      </c>
      <c r="V25" s="2">
        <v>6</v>
      </c>
      <c r="W25" s="1">
        <f t="shared" si="4"/>
        <v>2.75</v>
      </c>
      <c r="X25" s="1">
        <f t="shared" si="5"/>
        <v>7.5</v>
      </c>
      <c r="Y25" s="12">
        <f t="shared" si="6"/>
        <v>-4.75</v>
      </c>
    </row>
    <row r="26" spans="1:25" ht="9" hidden="1" outlineLevel="2">
      <c r="A26" s="6" t="s">
        <v>176</v>
      </c>
      <c r="B26" s="8" t="s">
        <v>104</v>
      </c>
      <c r="C26" s="2">
        <v>5</v>
      </c>
      <c r="D26" s="2">
        <v>18</v>
      </c>
      <c r="E26" s="2">
        <v>12</v>
      </c>
      <c r="F26" s="2">
        <v>0</v>
      </c>
      <c r="L26" s="2">
        <v>3</v>
      </c>
      <c r="N26" s="2">
        <v>2</v>
      </c>
      <c r="O26" s="2">
        <v>2</v>
      </c>
      <c r="P26" s="2">
        <v>0</v>
      </c>
      <c r="Q26" s="2">
        <v>2</v>
      </c>
      <c r="R26" s="2">
        <v>2</v>
      </c>
      <c r="S26" s="2">
        <v>1</v>
      </c>
      <c r="T26" s="2">
        <v>0</v>
      </c>
      <c r="U26" s="2">
        <v>1</v>
      </c>
      <c r="W26" s="1">
        <f t="shared" si="4"/>
        <v>3</v>
      </c>
      <c r="X26" s="1">
        <f t="shared" si="5"/>
        <v>4</v>
      </c>
      <c r="Y26" s="12">
        <f t="shared" si="6"/>
        <v>-1</v>
      </c>
    </row>
    <row r="27" spans="1:25" ht="9" hidden="1" outlineLevel="2">
      <c r="A27" s="6" t="s">
        <v>184</v>
      </c>
      <c r="B27" s="8" t="s">
        <v>104</v>
      </c>
      <c r="C27" s="2">
        <v>4</v>
      </c>
      <c r="D27" s="2">
        <v>8</v>
      </c>
      <c r="E27" s="2">
        <v>6</v>
      </c>
      <c r="F27" s="2">
        <v>0</v>
      </c>
      <c r="L27" s="2">
        <v>2</v>
      </c>
      <c r="N27" s="2">
        <v>2</v>
      </c>
      <c r="O27" s="2">
        <v>2</v>
      </c>
      <c r="P27" s="2">
        <v>0</v>
      </c>
      <c r="Q27" s="2">
        <v>2</v>
      </c>
      <c r="S27" s="2">
        <v>2</v>
      </c>
      <c r="T27" s="2">
        <v>0</v>
      </c>
      <c r="U27" s="2">
        <v>2</v>
      </c>
      <c r="V27" s="2">
        <v>1</v>
      </c>
      <c r="W27" s="1">
        <f t="shared" si="4"/>
        <v>3.25</v>
      </c>
      <c r="X27" s="1">
        <f t="shared" si="5"/>
        <v>3</v>
      </c>
      <c r="Y27" s="12">
        <f t="shared" si="6"/>
        <v>0.25</v>
      </c>
    </row>
    <row r="28" spans="1:25" ht="9" hidden="1" outlineLevel="2">
      <c r="A28" s="6" t="s">
        <v>206</v>
      </c>
      <c r="B28" s="8" t="s">
        <v>104</v>
      </c>
      <c r="C28" s="2">
        <v>2</v>
      </c>
      <c r="D28" s="2">
        <v>4</v>
      </c>
      <c r="E28" s="2">
        <v>3</v>
      </c>
      <c r="F28" s="2">
        <v>0</v>
      </c>
      <c r="L28" s="2">
        <v>1</v>
      </c>
      <c r="N28" s="2">
        <v>1</v>
      </c>
      <c r="O28" s="2">
        <v>1</v>
      </c>
      <c r="P28" s="2">
        <v>0</v>
      </c>
      <c r="Q28" s="2">
        <v>1</v>
      </c>
      <c r="R28" s="2">
        <v>2</v>
      </c>
      <c r="S28" s="2">
        <v>1</v>
      </c>
      <c r="T28" s="2">
        <v>0</v>
      </c>
      <c r="U28" s="2">
        <v>1</v>
      </c>
      <c r="W28" s="1">
        <f t="shared" si="4"/>
        <v>2</v>
      </c>
      <c r="X28" s="1">
        <f t="shared" si="5"/>
        <v>1.5</v>
      </c>
      <c r="Y28" s="12">
        <f t="shared" si="6"/>
        <v>0.5</v>
      </c>
    </row>
    <row r="29" spans="1:25" ht="9" hidden="1" outlineLevel="2">
      <c r="A29" s="6" t="s">
        <v>211</v>
      </c>
      <c r="B29" s="8" t="s">
        <v>104</v>
      </c>
      <c r="C29" s="2">
        <v>3</v>
      </c>
      <c r="D29" s="2">
        <v>6</v>
      </c>
      <c r="E29" s="2">
        <v>3</v>
      </c>
      <c r="F29" s="2">
        <v>1</v>
      </c>
      <c r="H29" s="2">
        <v>1</v>
      </c>
      <c r="R29" s="2">
        <v>1</v>
      </c>
      <c r="V29" s="2">
        <v>4</v>
      </c>
      <c r="W29" s="1">
        <f t="shared" si="4"/>
        <v>1.25</v>
      </c>
      <c r="X29" s="1">
        <f t="shared" si="5"/>
        <v>1</v>
      </c>
      <c r="Y29" s="12">
        <f t="shared" si="6"/>
        <v>0.25</v>
      </c>
    </row>
    <row r="30" spans="1:25" ht="9" hidden="1" outlineLevel="2">
      <c r="A30" s="6" t="s">
        <v>246</v>
      </c>
      <c r="B30" s="8" t="s">
        <v>104</v>
      </c>
      <c r="C30" s="2">
        <v>2</v>
      </c>
      <c r="D30" s="2">
        <v>4</v>
      </c>
      <c r="E30" s="2">
        <v>3</v>
      </c>
      <c r="F30" s="2">
        <v>0</v>
      </c>
      <c r="L30" s="2">
        <v>1</v>
      </c>
      <c r="N30" s="2">
        <v>1</v>
      </c>
      <c r="V30" s="2">
        <v>3</v>
      </c>
      <c r="W30" s="1">
        <f t="shared" si="4"/>
        <v>0.75</v>
      </c>
      <c r="X30" s="1">
        <f t="shared" si="5"/>
        <v>1.5</v>
      </c>
      <c r="Y30" s="12">
        <f t="shared" si="6"/>
        <v>-0.75</v>
      </c>
    </row>
    <row r="31" spans="1:27" ht="9" outlineLevel="1" collapsed="1">
      <c r="A31" s="6"/>
      <c r="B31" s="14" t="s">
        <v>317</v>
      </c>
      <c r="C31" s="2">
        <f aca="true" t="shared" si="7" ref="C31:Y31">SUBTOTAL(9,C24:C30)</f>
        <v>22</v>
      </c>
      <c r="D31" s="2">
        <f t="shared" si="7"/>
        <v>54</v>
      </c>
      <c r="E31" s="2">
        <f t="shared" si="7"/>
        <v>37</v>
      </c>
      <c r="F31" s="2">
        <f t="shared" si="7"/>
        <v>3</v>
      </c>
      <c r="G31" s="1">
        <f t="shared" si="7"/>
        <v>0</v>
      </c>
      <c r="H31" s="1">
        <f t="shared" si="7"/>
        <v>3</v>
      </c>
      <c r="I31" s="1">
        <f t="shared" si="7"/>
        <v>0</v>
      </c>
      <c r="J31" s="1">
        <f t="shared" si="7"/>
        <v>0</v>
      </c>
      <c r="K31" s="1">
        <f t="shared" si="7"/>
        <v>0</v>
      </c>
      <c r="L31" s="2">
        <f t="shared" si="7"/>
        <v>11</v>
      </c>
      <c r="M31" s="1">
        <f t="shared" si="7"/>
        <v>0</v>
      </c>
      <c r="N31" s="2">
        <f t="shared" si="7"/>
        <v>9</v>
      </c>
      <c r="O31" s="1">
        <f t="shared" si="7"/>
        <v>5</v>
      </c>
      <c r="P31" s="1">
        <f t="shared" si="7"/>
        <v>0</v>
      </c>
      <c r="Q31" s="1">
        <f t="shared" si="7"/>
        <v>5</v>
      </c>
      <c r="R31" s="1">
        <f t="shared" si="7"/>
        <v>8</v>
      </c>
      <c r="S31" s="1">
        <f t="shared" si="7"/>
        <v>5</v>
      </c>
      <c r="T31" s="1">
        <f t="shared" si="7"/>
        <v>0</v>
      </c>
      <c r="U31" s="1">
        <f t="shared" si="7"/>
        <v>5</v>
      </c>
      <c r="V31" s="2">
        <f t="shared" si="7"/>
        <v>14</v>
      </c>
      <c r="W31" s="1">
        <f t="shared" si="7"/>
        <v>13</v>
      </c>
      <c r="X31" s="1">
        <f t="shared" si="7"/>
        <v>18.5</v>
      </c>
      <c r="Y31" s="12">
        <f t="shared" si="7"/>
        <v>-5.5</v>
      </c>
      <c r="AA31" s="1">
        <v>-5.5</v>
      </c>
    </row>
    <row r="32" spans="1:25" ht="9" hidden="1" outlineLevel="2">
      <c r="A32" s="6" t="s">
        <v>111</v>
      </c>
      <c r="B32" s="8" t="s">
        <v>112</v>
      </c>
      <c r="C32" s="2">
        <v>4</v>
      </c>
      <c r="D32" s="2">
        <v>11</v>
      </c>
      <c r="E32" s="2">
        <v>9</v>
      </c>
      <c r="F32" s="2">
        <v>1</v>
      </c>
      <c r="H32" s="2">
        <v>1</v>
      </c>
      <c r="L32" s="2">
        <v>2</v>
      </c>
      <c r="N32" s="2">
        <v>2</v>
      </c>
      <c r="O32" s="2">
        <v>1</v>
      </c>
      <c r="P32" s="2">
        <v>1</v>
      </c>
      <c r="Q32" s="2">
        <v>0</v>
      </c>
      <c r="R32" s="2">
        <v>4</v>
      </c>
      <c r="S32" s="2">
        <v>1</v>
      </c>
      <c r="T32" s="2">
        <v>0</v>
      </c>
      <c r="U32" s="2">
        <v>1</v>
      </c>
      <c r="V32" s="2">
        <v>2</v>
      </c>
      <c r="W32" s="1">
        <f>(P32*2)+(Q32*1)+(R32*0.25)+(T32*1)+(U32*0.5)+(V32*0.25)</f>
        <v>4</v>
      </c>
      <c r="X32" s="1">
        <f>(F32*1)+(L32*1)+(M32*0.5)+(N32*0.5)</f>
        <v>4</v>
      </c>
      <c r="Y32" s="12">
        <f>W32-X32</f>
        <v>0</v>
      </c>
    </row>
    <row r="33" spans="1:27" ht="9" outlineLevel="1" collapsed="1">
      <c r="A33" s="6"/>
      <c r="B33" s="14" t="s">
        <v>318</v>
      </c>
      <c r="C33" s="2">
        <f aca="true" t="shared" si="8" ref="C33:Y33">SUBTOTAL(9,C32:C32)</f>
        <v>4</v>
      </c>
      <c r="D33" s="2">
        <f t="shared" si="8"/>
        <v>11</v>
      </c>
      <c r="E33" s="2">
        <f t="shared" si="8"/>
        <v>9</v>
      </c>
      <c r="F33" s="2">
        <f t="shared" si="8"/>
        <v>1</v>
      </c>
      <c r="G33" s="1">
        <f t="shared" si="8"/>
        <v>0</v>
      </c>
      <c r="H33" s="2">
        <f t="shared" si="8"/>
        <v>1</v>
      </c>
      <c r="I33" s="1">
        <f t="shared" si="8"/>
        <v>0</v>
      </c>
      <c r="J33" s="1">
        <f t="shared" si="8"/>
        <v>0</v>
      </c>
      <c r="K33" s="1">
        <f t="shared" si="8"/>
        <v>0</v>
      </c>
      <c r="L33" s="2">
        <f t="shared" si="8"/>
        <v>2</v>
      </c>
      <c r="M33" s="1">
        <f t="shared" si="8"/>
        <v>0</v>
      </c>
      <c r="N33" s="2">
        <f t="shared" si="8"/>
        <v>2</v>
      </c>
      <c r="O33" s="2">
        <f t="shared" si="8"/>
        <v>1</v>
      </c>
      <c r="P33" s="2">
        <f t="shared" si="8"/>
        <v>1</v>
      </c>
      <c r="Q33" s="2">
        <f t="shared" si="8"/>
        <v>0</v>
      </c>
      <c r="R33" s="2">
        <f t="shared" si="8"/>
        <v>4</v>
      </c>
      <c r="S33" s="2">
        <f t="shared" si="8"/>
        <v>1</v>
      </c>
      <c r="T33" s="2">
        <f t="shared" si="8"/>
        <v>0</v>
      </c>
      <c r="U33" s="2">
        <f t="shared" si="8"/>
        <v>1</v>
      </c>
      <c r="V33" s="2">
        <f t="shared" si="8"/>
        <v>2</v>
      </c>
      <c r="W33" s="1">
        <f t="shared" si="8"/>
        <v>4</v>
      </c>
      <c r="X33" s="1">
        <f t="shared" si="8"/>
        <v>4</v>
      </c>
      <c r="Y33" s="12">
        <f t="shared" si="8"/>
        <v>0</v>
      </c>
      <c r="AA33" s="1">
        <v>0</v>
      </c>
    </row>
    <row r="34" spans="1:25" ht="9" hidden="1" outlineLevel="2">
      <c r="A34" s="6" t="s">
        <v>13</v>
      </c>
      <c r="B34" s="8" t="s">
        <v>14</v>
      </c>
      <c r="C34" s="2">
        <v>5</v>
      </c>
      <c r="D34" s="2">
        <v>13</v>
      </c>
      <c r="E34" s="2">
        <v>12</v>
      </c>
      <c r="F34" s="2">
        <v>0</v>
      </c>
      <c r="L34" s="2">
        <v>1</v>
      </c>
      <c r="N34" s="2">
        <v>1</v>
      </c>
      <c r="O34" s="2">
        <v>1</v>
      </c>
      <c r="P34" s="2">
        <v>0</v>
      </c>
      <c r="Q34" s="2">
        <v>1</v>
      </c>
      <c r="R34" s="2">
        <v>1</v>
      </c>
      <c r="W34" s="1">
        <f aca="true" t="shared" si="9" ref="W34:W54">(P34*2)+(Q34*1)+(R34*0.25)+(T34*1)+(U34*0.5)+(V34*0.25)</f>
        <v>1.25</v>
      </c>
      <c r="X34" s="1">
        <f aca="true" t="shared" si="10" ref="X34:X54">(F34*1)+(L34*1)+(M34*0.5)+(N34*0.5)</f>
        <v>1.5</v>
      </c>
      <c r="Y34" s="12">
        <f aca="true" t="shared" si="11" ref="Y34:Y54">W34-X34</f>
        <v>-0.25</v>
      </c>
    </row>
    <row r="35" spans="1:25" ht="9" hidden="1" outlineLevel="2">
      <c r="A35" s="6" t="s">
        <v>18</v>
      </c>
      <c r="B35" s="8" t="s">
        <v>14</v>
      </c>
      <c r="C35" s="2">
        <v>3</v>
      </c>
      <c r="D35" s="2">
        <v>5</v>
      </c>
      <c r="E35" s="2">
        <v>4</v>
      </c>
      <c r="F35" s="2">
        <v>1</v>
      </c>
      <c r="K35" s="2">
        <v>1</v>
      </c>
      <c r="O35" s="2">
        <v>4</v>
      </c>
      <c r="P35" s="2">
        <v>0</v>
      </c>
      <c r="Q35" s="2">
        <v>4</v>
      </c>
      <c r="R35" s="2">
        <v>1</v>
      </c>
      <c r="W35" s="1">
        <f t="shared" si="9"/>
        <v>4.25</v>
      </c>
      <c r="X35" s="1">
        <f t="shared" si="10"/>
        <v>1</v>
      </c>
      <c r="Y35" s="12">
        <f t="shared" si="11"/>
        <v>3.25</v>
      </c>
    </row>
    <row r="36" spans="1:25" ht="9" hidden="1" outlineLevel="2">
      <c r="A36" s="6" t="s">
        <v>23</v>
      </c>
      <c r="B36" s="8" t="s">
        <v>14</v>
      </c>
      <c r="C36" s="2">
        <v>4</v>
      </c>
      <c r="D36" s="2">
        <v>18</v>
      </c>
      <c r="E36" s="2">
        <v>16</v>
      </c>
      <c r="F36" s="2">
        <v>1</v>
      </c>
      <c r="H36" s="2">
        <v>1</v>
      </c>
      <c r="O36" s="2">
        <v>1</v>
      </c>
      <c r="P36" s="2">
        <v>0</v>
      </c>
      <c r="Q36" s="2">
        <v>1</v>
      </c>
      <c r="R36" s="2">
        <v>1</v>
      </c>
      <c r="W36" s="1">
        <f t="shared" si="9"/>
        <v>1.25</v>
      </c>
      <c r="X36" s="1">
        <f t="shared" si="10"/>
        <v>1</v>
      </c>
      <c r="Y36" s="12">
        <f t="shared" si="11"/>
        <v>0.25</v>
      </c>
    </row>
    <row r="37" spans="1:25" ht="9" hidden="1" outlineLevel="2">
      <c r="A37" s="6" t="s">
        <v>64</v>
      </c>
      <c r="B37" s="8" t="s">
        <v>14</v>
      </c>
      <c r="C37" s="2">
        <v>5</v>
      </c>
      <c r="D37" s="2">
        <v>15</v>
      </c>
      <c r="E37" s="2">
        <v>15</v>
      </c>
      <c r="F37" s="2">
        <v>0</v>
      </c>
      <c r="O37" s="2">
        <v>9</v>
      </c>
      <c r="P37" s="2">
        <v>0</v>
      </c>
      <c r="Q37" s="2">
        <v>9</v>
      </c>
      <c r="R37" s="2">
        <v>2</v>
      </c>
      <c r="W37" s="1">
        <f t="shared" si="9"/>
        <v>9.5</v>
      </c>
      <c r="X37" s="1">
        <f t="shared" si="10"/>
        <v>0</v>
      </c>
      <c r="Y37" s="12">
        <f t="shared" si="11"/>
        <v>9.5</v>
      </c>
    </row>
    <row r="38" spans="1:25" ht="9" hidden="1" outlineLevel="2">
      <c r="A38" s="6" t="s">
        <v>69</v>
      </c>
      <c r="B38" s="8" t="s">
        <v>14</v>
      </c>
      <c r="C38" s="2">
        <v>4</v>
      </c>
      <c r="D38" s="2">
        <v>13</v>
      </c>
      <c r="E38" s="2">
        <v>12</v>
      </c>
      <c r="F38" s="2">
        <v>0</v>
      </c>
      <c r="O38" s="2">
        <v>8</v>
      </c>
      <c r="P38" s="2">
        <v>0</v>
      </c>
      <c r="Q38" s="2">
        <v>8</v>
      </c>
      <c r="R38" s="2">
        <v>5</v>
      </c>
      <c r="W38" s="1">
        <f t="shared" si="9"/>
        <v>9.25</v>
      </c>
      <c r="X38" s="1">
        <f t="shared" si="10"/>
        <v>0</v>
      </c>
      <c r="Y38" s="12">
        <f t="shared" si="11"/>
        <v>9.25</v>
      </c>
    </row>
    <row r="39" spans="1:25" ht="9" hidden="1" outlineLevel="2">
      <c r="A39" s="6" t="s">
        <v>105</v>
      </c>
      <c r="B39" s="8" t="s">
        <v>14</v>
      </c>
      <c r="C39" s="2">
        <v>4</v>
      </c>
      <c r="D39" s="2">
        <v>13</v>
      </c>
      <c r="E39" s="2">
        <v>11</v>
      </c>
      <c r="F39" s="2">
        <v>0</v>
      </c>
      <c r="L39" s="2">
        <v>2</v>
      </c>
      <c r="N39" s="2">
        <v>2</v>
      </c>
      <c r="O39" s="2">
        <v>6</v>
      </c>
      <c r="P39" s="2">
        <v>0</v>
      </c>
      <c r="Q39" s="2">
        <v>6</v>
      </c>
      <c r="R39" s="2">
        <v>4</v>
      </c>
      <c r="W39" s="1">
        <f t="shared" si="9"/>
        <v>7</v>
      </c>
      <c r="X39" s="1">
        <f t="shared" si="10"/>
        <v>3</v>
      </c>
      <c r="Y39" s="12">
        <f t="shared" si="11"/>
        <v>4</v>
      </c>
    </row>
    <row r="40" spans="1:25" ht="9" hidden="1" outlineLevel="2">
      <c r="A40" s="6" t="s">
        <v>109</v>
      </c>
      <c r="B40" s="8" t="s">
        <v>14</v>
      </c>
      <c r="C40" s="2">
        <v>5</v>
      </c>
      <c r="D40" s="2">
        <v>10</v>
      </c>
      <c r="E40" s="2">
        <v>8</v>
      </c>
      <c r="F40" s="2">
        <v>1</v>
      </c>
      <c r="I40" s="2">
        <v>1</v>
      </c>
      <c r="L40" s="2">
        <v>1</v>
      </c>
      <c r="O40" s="2">
        <v>1</v>
      </c>
      <c r="P40" s="2">
        <v>0</v>
      </c>
      <c r="Q40" s="2">
        <v>1</v>
      </c>
      <c r="W40" s="1">
        <f t="shared" si="9"/>
        <v>1</v>
      </c>
      <c r="X40" s="1">
        <f t="shared" si="10"/>
        <v>2</v>
      </c>
      <c r="Y40" s="12">
        <f t="shared" si="11"/>
        <v>-1</v>
      </c>
    </row>
    <row r="41" spans="1:25" ht="9" hidden="1" outlineLevel="2">
      <c r="A41" s="6" t="s">
        <v>114</v>
      </c>
      <c r="B41" s="8" t="s">
        <v>14</v>
      </c>
      <c r="C41" s="2">
        <v>2</v>
      </c>
      <c r="D41" s="2">
        <v>3</v>
      </c>
      <c r="E41" s="2">
        <v>2</v>
      </c>
      <c r="F41" s="2">
        <v>0</v>
      </c>
      <c r="L41" s="2">
        <v>1</v>
      </c>
      <c r="N41" s="2">
        <v>1</v>
      </c>
      <c r="W41" s="1">
        <f t="shared" si="9"/>
        <v>0</v>
      </c>
      <c r="X41" s="1">
        <f t="shared" si="10"/>
        <v>1.5</v>
      </c>
      <c r="Y41" s="12">
        <f t="shared" si="11"/>
        <v>-1.5</v>
      </c>
    </row>
    <row r="42" spans="1:25" ht="9" hidden="1" outlineLevel="2">
      <c r="A42" s="6" t="s">
        <v>172</v>
      </c>
      <c r="B42" s="8" t="s">
        <v>14</v>
      </c>
      <c r="C42" s="2">
        <v>5</v>
      </c>
      <c r="D42" s="2">
        <v>16</v>
      </c>
      <c r="E42" s="2">
        <v>16</v>
      </c>
      <c r="F42" s="2">
        <v>0</v>
      </c>
      <c r="O42" s="2">
        <v>1</v>
      </c>
      <c r="P42" s="2">
        <v>0</v>
      </c>
      <c r="Q42" s="2">
        <v>1</v>
      </c>
      <c r="R42" s="2">
        <v>1</v>
      </c>
      <c r="W42" s="1">
        <f t="shared" si="9"/>
        <v>1.25</v>
      </c>
      <c r="X42" s="1">
        <f t="shared" si="10"/>
        <v>0</v>
      </c>
      <c r="Y42" s="12">
        <f t="shared" si="11"/>
        <v>1.25</v>
      </c>
    </row>
    <row r="43" spans="1:25" ht="9" hidden="1" outlineLevel="2">
      <c r="A43" s="6" t="s">
        <v>196</v>
      </c>
      <c r="B43" s="8" t="s">
        <v>14</v>
      </c>
      <c r="C43" s="2">
        <v>1</v>
      </c>
      <c r="D43" s="2">
        <v>2</v>
      </c>
      <c r="E43" s="2">
        <v>2</v>
      </c>
      <c r="F43" s="2">
        <v>0</v>
      </c>
      <c r="O43" s="2">
        <v>1</v>
      </c>
      <c r="P43" s="2">
        <v>0</v>
      </c>
      <c r="Q43" s="2">
        <v>1</v>
      </c>
      <c r="W43" s="1">
        <f t="shared" si="9"/>
        <v>1</v>
      </c>
      <c r="X43" s="1">
        <f t="shared" si="10"/>
        <v>0</v>
      </c>
      <c r="Y43" s="12">
        <f t="shared" si="11"/>
        <v>1</v>
      </c>
    </row>
    <row r="44" spans="1:25" ht="9" hidden="1" outlineLevel="2">
      <c r="A44" s="6" t="s">
        <v>197</v>
      </c>
      <c r="B44" s="8" t="s">
        <v>14</v>
      </c>
      <c r="C44" s="2">
        <v>5</v>
      </c>
      <c r="D44" s="2">
        <v>16</v>
      </c>
      <c r="E44" s="2">
        <v>14</v>
      </c>
      <c r="F44" s="2">
        <v>0</v>
      </c>
      <c r="M44" s="2">
        <v>2</v>
      </c>
      <c r="N44" s="2">
        <v>2</v>
      </c>
      <c r="O44" s="2">
        <v>3</v>
      </c>
      <c r="P44" s="2">
        <v>0</v>
      </c>
      <c r="Q44" s="2">
        <v>3</v>
      </c>
      <c r="R44" s="2">
        <v>5</v>
      </c>
      <c r="V44" s="2">
        <v>4</v>
      </c>
      <c r="W44" s="1">
        <f t="shared" si="9"/>
        <v>5.25</v>
      </c>
      <c r="X44" s="1">
        <f t="shared" si="10"/>
        <v>2</v>
      </c>
      <c r="Y44" s="12">
        <f t="shared" si="11"/>
        <v>3.25</v>
      </c>
    </row>
    <row r="45" spans="1:25" ht="9" hidden="1" outlineLevel="2">
      <c r="A45" s="6" t="s">
        <v>201</v>
      </c>
      <c r="B45" s="8" t="s">
        <v>14</v>
      </c>
      <c r="C45" s="2">
        <v>5</v>
      </c>
      <c r="D45" s="2">
        <v>15</v>
      </c>
      <c r="E45" s="2">
        <v>15</v>
      </c>
      <c r="F45" s="2">
        <v>0</v>
      </c>
      <c r="O45" s="2">
        <v>6</v>
      </c>
      <c r="P45" s="2">
        <v>0</v>
      </c>
      <c r="Q45" s="2">
        <v>6</v>
      </c>
      <c r="R45" s="2">
        <v>1</v>
      </c>
      <c r="W45" s="1">
        <f t="shared" si="9"/>
        <v>6.25</v>
      </c>
      <c r="X45" s="1">
        <f t="shared" si="10"/>
        <v>0</v>
      </c>
      <c r="Y45" s="12">
        <f t="shared" si="11"/>
        <v>6.25</v>
      </c>
    </row>
    <row r="46" spans="1:25" ht="9" hidden="1" outlineLevel="2">
      <c r="A46" s="6" t="s">
        <v>207</v>
      </c>
      <c r="B46" s="8" t="s">
        <v>14</v>
      </c>
      <c r="C46" s="2">
        <v>5</v>
      </c>
      <c r="D46" s="2">
        <v>13</v>
      </c>
      <c r="E46" s="2">
        <v>12</v>
      </c>
      <c r="F46" s="2">
        <v>1</v>
      </c>
      <c r="H46" s="2">
        <v>1</v>
      </c>
      <c r="O46" s="2">
        <v>3</v>
      </c>
      <c r="P46" s="2">
        <v>0</v>
      </c>
      <c r="Q46" s="2">
        <v>3</v>
      </c>
      <c r="R46" s="2">
        <v>1</v>
      </c>
      <c r="W46" s="1">
        <f t="shared" si="9"/>
        <v>3.25</v>
      </c>
      <c r="X46" s="1">
        <f t="shared" si="10"/>
        <v>1</v>
      </c>
      <c r="Y46" s="12">
        <f t="shared" si="11"/>
        <v>2.25</v>
      </c>
    </row>
    <row r="47" spans="1:25" ht="9" hidden="1" outlineLevel="2">
      <c r="A47" s="6" t="s">
        <v>210</v>
      </c>
      <c r="B47" s="8" t="s">
        <v>14</v>
      </c>
      <c r="C47" s="2">
        <v>5</v>
      </c>
      <c r="D47" s="2">
        <v>11</v>
      </c>
      <c r="E47" s="2">
        <v>9</v>
      </c>
      <c r="F47" s="2">
        <v>1</v>
      </c>
      <c r="K47" s="2">
        <v>1</v>
      </c>
      <c r="L47" s="2">
        <v>1</v>
      </c>
      <c r="N47" s="2">
        <v>1</v>
      </c>
      <c r="O47" s="2">
        <v>3</v>
      </c>
      <c r="P47" s="2">
        <v>0</v>
      </c>
      <c r="Q47" s="2">
        <v>3</v>
      </c>
      <c r="R47" s="2">
        <v>3</v>
      </c>
      <c r="W47" s="1">
        <f t="shared" si="9"/>
        <v>3.75</v>
      </c>
      <c r="X47" s="1">
        <f t="shared" si="10"/>
        <v>2.5</v>
      </c>
      <c r="Y47" s="12">
        <f t="shared" si="11"/>
        <v>1.25</v>
      </c>
    </row>
    <row r="48" spans="1:25" ht="9" hidden="1" outlineLevel="2">
      <c r="A48" s="6" t="s">
        <v>214</v>
      </c>
      <c r="B48" s="8" t="s">
        <v>14</v>
      </c>
      <c r="C48" s="2">
        <v>5</v>
      </c>
      <c r="D48" s="2">
        <v>12</v>
      </c>
      <c r="E48" s="2">
        <v>10</v>
      </c>
      <c r="F48" s="2">
        <v>0</v>
      </c>
      <c r="L48" s="2">
        <v>2</v>
      </c>
      <c r="N48" s="2">
        <v>2</v>
      </c>
      <c r="O48" s="2">
        <v>4</v>
      </c>
      <c r="P48" s="2">
        <v>0</v>
      </c>
      <c r="Q48" s="2">
        <v>4</v>
      </c>
      <c r="R48" s="2">
        <v>2</v>
      </c>
      <c r="W48" s="1">
        <f t="shared" si="9"/>
        <v>4.5</v>
      </c>
      <c r="X48" s="1">
        <f t="shared" si="10"/>
        <v>3</v>
      </c>
      <c r="Y48" s="12">
        <f t="shared" si="11"/>
        <v>1.5</v>
      </c>
    </row>
    <row r="49" spans="1:25" ht="9" hidden="1" outlineLevel="2">
      <c r="A49" s="6" t="s">
        <v>216</v>
      </c>
      <c r="B49" s="8" t="s">
        <v>14</v>
      </c>
      <c r="C49" s="2">
        <v>5</v>
      </c>
      <c r="D49" s="2">
        <v>10</v>
      </c>
      <c r="E49" s="2">
        <v>7</v>
      </c>
      <c r="F49" s="2">
        <v>1</v>
      </c>
      <c r="I49" s="2">
        <v>1</v>
      </c>
      <c r="M49" s="2">
        <v>1</v>
      </c>
      <c r="N49" s="2">
        <v>1</v>
      </c>
      <c r="O49" s="2">
        <v>3</v>
      </c>
      <c r="P49" s="2">
        <v>0</v>
      </c>
      <c r="Q49" s="2">
        <v>3</v>
      </c>
      <c r="R49" s="2">
        <v>2</v>
      </c>
      <c r="W49" s="1">
        <f t="shared" si="9"/>
        <v>3.5</v>
      </c>
      <c r="X49" s="1">
        <f t="shared" si="10"/>
        <v>2</v>
      </c>
      <c r="Y49" s="12">
        <f t="shared" si="11"/>
        <v>1.5</v>
      </c>
    </row>
    <row r="50" spans="1:25" ht="9" hidden="1" outlineLevel="2">
      <c r="A50" s="6" t="s">
        <v>225</v>
      </c>
      <c r="B50" s="8" t="s">
        <v>14</v>
      </c>
      <c r="C50" s="2">
        <v>5</v>
      </c>
      <c r="D50" s="2">
        <v>13</v>
      </c>
      <c r="E50" s="2">
        <v>11</v>
      </c>
      <c r="F50" s="2">
        <v>2</v>
      </c>
      <c r="I50" s="2">
        <v>1</v>
      </c>
      <c r="K50" s="2">
        <v>1</v>
      </c>
      <c r="M50" s="2">
        <v>1</v>
      </c>
      <c r="O50" s="2">
        <v>2</v>
      </c>
      <c r="P50" s="2">
        <v>0</v>
      </c>
      <c r="Q50" s="2">
        <v>2</v>
      </c>
      <c r="W50" s="1">
        <f t="shared" si="9"/>
        <v>2</v>
      </c>
      <c r="X50" s="1">
        <f t="shared" si="10"/>
        <v>2.5</v>
      </c>
      <c r="Y50" s="12">
        <f t="shared" si="11"/>
        <v>-0.5</v>
      </c>
    </row>
    <row r="51" spans="1:25" ht="9" hidden="1" outlineLevel="2">
      <c r="A51" s="6" t="s">
        <v>228</v>
      </c>
      <c r="B51" s="8" t="s">
        <v>14</v>
      </c>
      <c r="C51" s="2">
        <v>4</v>
      </c>
      <c r="D51" s="2">
        <v>10</v>
      </c>
      <c r="E51" s="2">
        <v>7</v>
      </c>
      <c r="F51" s="2">
        <v>2</v>
      </c>
      <c r="G51" s="2">
        <v>1</v>
      </c>
      <c r="K51" s="2">
        <v>1</v>
      </c>
      <c r="O51" s="2">
        <v>1</v>
      </c>
      <c r="P51" s="2">
        <v>0</v>
      </c>
      <c r="Q51" s="2">
        <v>1</v>
      </c>
      <c r="W51" s="1">
        <f t="shared" si="9"/>
        <v>1</v>
      </c>
      <c r="X51" s="1">
        <f t="shared" si="10"/>
        <v>2</v>
      </c>
      <c r="Y51" s="12">
        <f t="shared" si="11"/>
        <v>-1</v>
      </c>
    </row>
    <row r="52" spans="1:25" ht="9" hidden="1" outlineLevel="2">
      <c r="A52" s="6" t="s">
        <v>241</v>
      </c>
      <c r="B52" s="8" t="s">
        <v>14</v>
      </c>
      <c r="C52" s="2">
        <v>4</v>
      </c>
      <c r="D52" s="2">
        <v>10</v>
      </c>
      <c r="E52" s="2">
        <v>8</v>
      </c>
      <c r="F52" s="2">
        <v>0</v>
      </c>
      <c r="L52" s="2">
        <v>2</v>
      </c>
      <c r="N52" s="2">
        <v>2</v>
      </c>
      <c r="O52" s="2">
        <v>4</v>
      </c>
      <c r="P52" s="2">
        <v>0</v>
      </c>
      <c r="Q52" s="2">
        <v>4</v>
      </c>
      <c r="R52" s="2">
        <v>1</v>
      </c>
      <c r="W52" s="1">
        <f t="shared" si="9"/>
        <v>4.25</v>
      </c>
      <c r="X52" s="1">
        <f t="shared" si="10"/>
        <v>3</v>
      </c>
      <c r="Y52" s="12">
        <f t="shared" si="11"/>
        <v>1.25</v>
      </c>
    </row>
    <row r="53" spans="1:25" ht="9" hidden="1" outlineLevel="2">
      <c r="A53" s="6" t="s">
        <v>252</v>
      </c>
      <c r="B53" s="8" t="s">
        <v>14</v>
      </c>
      <c r="C53" s="2">
        <v>1</v>
      </c>
      <c r="D53" s="2">
        <v>2</v>
      </c>
      <c r="E53" s="2">
        <v>2</v>
      </c>
      <c r="F53" s="2">
        <v>0</v>
      </c>
      <c r="W53" s="1">
        <f t="shared" si="9"/>
        <v>0</v>
      </c>
      <c r="X53" s="1">
        <f t="shared" si="10"/>
        <v>0</v>
      </c>
      <c r="Y53" s="12">
        <f t="shared" si="11"/>
        <v>0</v>
      </c>
    </row>
    <row r="54" spans="1:25" ht="9" hidden="1" outlineLevel="2">
      <c r="A54" s="6" t="s">
        <v>255</v>
      </c>
      <c r="B54" s="8" t="s">
        <v>14</v>
      </c>
      <c r="C54" s="2">
        <v>5</v>
      </c>
      <c r="D54" s="2">
        <v>13</v>
      </c>
      <c r="E54" s="2">
        <v>14</v>
      </c>
      <c r="F54" s="2">
        <v>0</v>
      </c>
      <c r="M54" s="2">
        <v>1</v>
      </c>
      <c r="N54" s="2">
        <v>1</v>
      </c>
      <c r="O54" s="2">
        <v>2</v>
      </c>
      <c r="P54" s="2">
        <v>0</v>
      </c>
      <c r="Q54" s="2">
        <v>2</v>
      </c>
      <c r="R54" s="2">
        <v>1</v>
      </c>
      <c r="W54" s="1">
        <f t="shared" si="9"/>
        <v>2.25</v>
      </c>
      <c r="X54" s="1">
        <f t="shared" si="10"/>
        <v>1</v>
      </c>
      <c r="Y54" s="12">
        <f t="shared" si="11"/>
        <v>1.25</v>
      </c>
    </row>
    <row r="55" spans="1:27" ht="9" outlineLevel="1" collapsed="1">
      <c r="A55" s="6"/>
      <c r="B55" s="14" t="s">
        <v>319</v>
      </c>
      <c r="C55" s="2">
        <f aca="true" t="shared" si="12" ref="C55:Y55">SUBTOTAL(9,C34:C54)</f>
        <v>87</v>
      </c>
      <c r="D55" s="2">
        <f t="shared" si="12"/>
        <v>233</v>
      </c>
      <c r="E55" s="2">
        <f t="shared" si="12"/>
        <v>207</v>
      </c>
      <c r="F55" s="2">
        <f t="shared" si="12"/>
        <v>10</v>
      </c>
      <c r="G55" s="1">
        <f t="shared" si="12"/>
        <v>1</v>
      </c>
      <c r="H55" s="1">
        <f t="shared" si="12"/>
        <v>2</v>
      </c>
      <c r="I55" s="1">
        <f t="shared" si="12"/>
        <v>3</v>
      </c>
      <c r="J55" s="1">
        <f t="shared" si="12"/>
        <v>0</v>
      </c>
      <c r="K55" s="1">
        <f t="shared" si="12"/>
        <v>4</v>
      </c>
      <c r="L55" s="1">
        <f t="shared" si="12"/>
        <v>10</v>
      </c>
      <c r="M55" s="2">
        <f t="shared" si="12"/>
        <v>5</v>
      </c>
      <c r="N55" s="2">
        <f t="shared" si="12"/>
        <v>13</v>
      </c>
      <c r="O55" s="2">
        <f t="shared" si="12"/>
        <v>63</v>
      </c>
      <c r="P55" s="2">
        <f t="shared" si="12"/>
        <v>0</v>
      </c>
      <c r="Q55" s="2">
        <f t="shared" si="12"/>
        <v>63</v>
      </c>
      <c r="R55" s="2">
        <f t="shared" si="12"/>
        <v>31</v>
      </c>
      <c r="S55" s="1">
        <f t="shared" si="12"/>
        <v>0</v>
      </c>
      <c r="T55" s="1">
        <f t="shared" si="12"/>
        <v>0</v>
      </c>
      <c r="U55" s="1">
        <f t="shared" si="12"/>
        <v>0</v>
      </c>
      <c r="V55" s="1">
        <f t="shared" si="12"/>
        <v>4</v>
      </c>
      <c r="W55" s="1">
        <f t="shared" si="12"/>
        <v>71.75</v>
      </c>
      <c r="X55" s="1">
        <f t="shared" si="12"/>
        <v>29</v>
      </c>
      <c r="Y55" s="12">
        <f t="shared" si="12"/>
        <v>42.75</v>
      </c>
      <c r="AA55" s="1">
        <v>42.75</v>
      </c>
    </row>
    <row r="56" spans="1:25" ht="9" hidden="1" outlineLevel="2">
      <c r="A56" s="6" t="s">
        <v>24</v>
      </c>
      <c r="B56" s="8" t="s">
        <v>25</v>
      </c>
      <c r="C56" s="2">
        <v>4</v>
      </c>
      <c r="D56" s="2">
        <v>15</v>
      </c>
      <c r="E56" s="2">
        <v>10</v>
      </c>
      <c r="F56" s="2">
        <v>1</v>
      </c>
      <c r="K56" s="2">
        <v>1</v>
      </c>
      <c r="L56" s="2">
        <v>1</v>
      </c>
      <c r="O56" s="2">
        <v>11</v>
      </c>
      <c r="P56" s="2">
        <v>0</v>
      </c>
      <c r="Q56" s="2">
        <v>11</v>
      </c>
      <c r="R56" s="2">
        <v>5</v>
      </c>
      <c r="W56" s="1">
        <f aca="true" t="shared" si="13" ref="W56:W71">(P56*2)+(Q56*1)+(R56*0.25)+(T56*1)+(U56*0.5)+(V56*0.25)</f>
        <v>12.25</v>
      </c>
      <c r="X56" s="1">
        <f aca="true" t="shared" si="14" ref="X56:X71">(F56*1)+(L56*1)+(M56*0.5)+(N56*0.5)</f>
        <v>2</v>
      </c>
      <c r="Y56" s="12">
        <f aca="true" t="shared" si="15" ref="Y56:Y71">W56-X56</f>
        <v>10.25</v>
      </c>
    </row>
    <row r="57" spans="1:25" ht="9" hidden="1" outlineLevel="2">
      <c r="A57" s="6" t="s">
        <v>52</v>
      </c>
      <c r="B57" s="8" t="s">
        <v>25</v>
      </c>
      <c r="C57" s="2">
        <v>5</v>
      </c>
      <c r="D57" s="2">
        <v>19</v>
      </c>
      <c r="E57" s="2">
        <v>16</v>
      </c>
      <c r="F57" s="2">
        <v>1</v>
      </c>
      <c r="H57" s="2">
        <v>1</v>
      </c>
      <c r="L57" s="2">
        <v>1</v>
      </c>
      <c r="O57" s="2">
        <v>10</v>
      </c>
      <c r="P57" s="2">
        <v>0</v>
      </c>
      <c r="Q57" s="2">
        <v>10</v>
      </c>
      <c r="R57" s="2">
        <v>2</v>
      </c>
      <c r="W57" s="1">
        <f t="shared" si="13"/>
        <v>10.5</v>
      </c>
      <c r="X57" s="1">
        <f t="shared" si="14"/>
        <v>2</v>
      </c>
      <c r="Y57" s="12">
        <f t="shared" si="15"/>
        <v>8.5</v>
      </c>
    </row>
    <row r="58" spans="1:25" ht="9" hidden="1" outlineLevel="2">
      <c r="A58" s="6" t="s">
        <v>58</v>
      </c>
      <c r="B58" s="8" t="s">
        <v>25</v>
      </c>
      <c r="C58" s="2">
        <v>4</v>
      </c>
      <c r="D58" s="2">
        <v>14</v>
      </c>
      <c r="E58" s="2">
        <v>4</v>
      </c>
      <c r="F58" s="2">
        <v>0</v>
      </c>
      <c r="W58" s="1">
        <f t="shared" si="13"/>
        <v>0</v>
      </c>
      <c r="X58" s="1">
        <f t="shared" si="14"/>
        <v>0</v>
      </c>
      <c r="Y58" s="12">
        <f t="shared" si="15"/>
        <v>0</v>
      </c>
    </row>
    <row r="59" spans="1:25" ht="9" hidden="1" outlineLevel="2">
      <c r="A59" s="6" t="s">
        <v>72</v>
      </c>
      <c r="B59" s="8" t="s">
        <v>25</v>
      </c>
      <c r="C59" s="2">
        <v>4</v>
      </c>
      <c r="D59" s="2">
        <v>8</v>
      </c>
      <c r="E59" s="2">
        <v>6</v>
      </c>
      <c r="F59" s="2">
        <v>1</v>
      </c>
      <c r="K59" s="2">
        <v>1</v>
      </c>
      <c r="L59" s="2">
        <v>1</v>
      </c>
      <c r="M59" s="2">
        <v>1</v>
      </c>
      <c r="W59" s="1">
        <f t="shared" si="13"/>
        <v>0</v>
      </c>
      <c r="X59" s="1">
        <f t="shared" si="14"/>
        <v>2.5</v>
      </c>
      <c r="Y59" s="12">
        <f t="shared" si="15"/>
        <v>-2.5</v>
      </c>
    </row>
    <row r="60" spans="1:25" ht="9" hidden="1" outlineLevel="2">
      <c r="A60" s="6" t="s">
        <v>100</v>
      </c>
      <c r="B60" s="8" t="s">
        <v>25</v>
      </c>
      <c r="C60" s="2">
        <v>5</v>
      </c>
      <c r="D60" s="2">
        <v>22</v>
      </c>
      <c r="E60" s="2">
        <v>18</v>
      </c>
      <c r="F60" s="2">
        <v>2</v>
      </c>
      <c r="G60" s="2">
        <v>1</v>
      </c>
      <c r="H60" s="2">
        <v>1</v>
      </c>
      <c r="O60" s="2">
        <v>4</v>
      </c>
      <c r="P60" s="2">
        <v>0</v>
      </c>
      <c r="Q60" s="2">
        <v>4</v>
      </c>
      <c r="R60" s="2">
        <v>8</v>
      </c>
      <c r="S60" s="2">
        <v>1</v>
      </c>
      <c r="T60" s="2">
        <v>1</v>
      </c>
      <c r="U60" s="2">
        <v>0</v>
      </c>
      <c r="W60" s="1">
        <f t="shared" si="13"/>
        <v>7</v>
      </c>
      <c r="X60" s="1">
        <f t="shared" si="14"/>
        <v>2</v>
      </c>
      <c r="Y60" s="12">
        <f t="shared" si="15"/>
        <v>5</v>
      </c>
    </row>
    <row r="61" spans="1:25" ht="9" hidden="1" outlineLevel="2">
      <c r="A61" s="6" t="s">
        <v>102</v>
      </c>
      <c r="B61" s="8" t="s">
        <v>25</v>
      </c>
      <c r="C61" s="2">
        <v>1</v>
      </c>
      <c r="D61" s="2">
        <v>1</v>
      </c>
      <c r="F61" s="2">
        <v>0</v>
      </c>
      <c r="L61" s="2">
        <v>1</v>
      </c>
      <c r="R61" s="2">
        <v>1</v>
      </c>
      <c r="W61" s="1">
        <f t="shared" si="13"/>
        <v>0.25</v>
      </c>
      <c r="X61" s="1">
        <f t="shared" si="14"/>
        <v>1</v>
      </c>
      <c r="Y61" s="12">
        <f t="shared" si="15"/>
        <v>-0.75</v>
      </c>
    </row>
    <row r="62" spans="1:25" ht="9" hidden="1" outlineLevel="2">
      <c r="A62" s="6" t="s">
        <v>134</v>
      </c>
      <c r="B62" s="8" t="s">
        <v>25</v>
      </c>
      <c r="C62" s="2">
        <v>5</v>
      </c>
      <c r="D62" s="2">
        <v>15</v>
      </c>
      <c r="E62" s="2">
        <v>12</v>
      </c>
      <c r="F62" s="2">
        <v>2</v>
      </c>
      <c r="G62" s="2">
        <v>1</v>
      </c>
      <c r="K62" s="2">
        <v>1</v>
      </c>
      <c r="L62" s="2">
        <v>1</v>
      </c>
      <c r="O62" s="2">
        <v>1</v>
      </c>
      <c r="P62" s="2">
        <v>0</v>
      </c>
      <c r="Q62" s="2">
        <v>1</v>
      </c>
      <c r="R62" s="2">
        <v>1</v>
      </c>
      <c r="W62" s="1">
        <f t="shared" si="13"/>
        <v>1.25</v>
      </c>
      <c r="X62" s="1">
        <f t="shared" si="14"/>
        <v>3</v>
      </c>
      <c r="Y62" s="12">
        <f t="shared" si="15"/>
        <v>-1.75</v>
      </c>
    </row>
    <row r="63" spans="1:25" ht="9" hidden="1" outlineLevel="2">
      <c r="A63" s="6" t="s">
        <v>149</v>
      </c>
      <c r="B63" s="8" t="s">
        <v>25</v>
      </c>
      <c r="C63" s="2">
        <v>4</v>
      </c>
      <c r="D63" s="2">
        <v>7</v>
      </c>
      <c r="E63" s="2">
        <v>4</v>
      </c>
      <c r="F63" s="2">
        <v>1</v>
      </c>
      <c r="K63" s="2">
        <v>1</v>
      </c>
      <c r="L63" s="2">
        <v>1</v>
      </c>
      <c r="M63" s="2">
        <v>1</v>
      </c>
      <c r="N63" s="2">
        <v>1</v>
      </c>
      <c r="O63" s="2">
        <v>1</v>
      </c>
      <c r="P63" s="2">
        <v>0</v>
      </c>
      <c r="Q63" s="2">
        <v>1</v>
      </c>
      <c r="W63" s="1">
        <f t="shared" si="13"/>
        <v>1</v>
      </c>
      <c r="X63" s="1">
        <f t="shared" si="14"/>
        <v>3</v>
      </c>
      <c r="Y63" s="12">
        <f t="shared" si="15"/>
        <v>-2</v>
      </c>
    </row>
    <row r="64" spans="1:25" ht="9" hidden="1" outlineLevel="2">
      <c r="A64" s="6" t="s">
        <v>159</v>
      </c>
      <c r="B64" s="8" t="s">
        <v>25</v>
      </c>
      <c r="C64" s="2">
        <v>4</v>
      </c>
      <c r="D64" s="2">
        <v>9</v>
      </c>
      <c r="E64" s="2">
        <v>6</v>
      </c>
      <c r="F64" s="2">
        <v>1</v>
      </c>
      <c r="I64" s="2">
        <v>1</v>
      </c>
      <c r="L64" s="2">
        <v>1</v>
      </c>
      <c r="O64" s="2">
        <v>4</v>
      </c>
      <c r="P64" s="2">
        <v>1</v>
      </c>
      <c r="Q64" s="2">
        <v>3</v>
      </c>
      <c r="R64" s="2">
        <v>1</v>
      </c>
      <c r="W64" s="1">
        <f t="shared" si="13"/>
        <v>5.25</v>
      </c>
      <c r="X64" s="1">
        <f t="shared" si="14"/>
        <v>2</v>
      </c>
      <c r="Y64" s="12">
        <f t="shared" si="15"/>
        <v>3.25</v>
      </c>
    </row>
    <row r="65" spans="1:25" ht="9" hidden="1" outlineLevel="2">
      <c r="A65" s="6" t="s">
        <v>168</v>
      </c>
      <c r="B65" s="8" t="s">
        <v>25</v>
      </c>
      <c r="C65" s="2">
        <v>5</v>
      </c>
      <c r="D65" s="2">
        <v>17</v>
      </c>
      <c r="E65" s="2">
        <v>15</v>
      </c>
      <c r="F65" s="2">
        <v>0</v>
      </c>
      <c r="L65" s="2">
        <v>2</v>
      </c>
      <c r="O65" s="2">
        <v>3</v>
      </c>
      <c r="P65" s="2">
        <v>0</v>
      </c>
      <c r="Q65" s="2">
        <v>3</v>
      </c>
      <c r="S65" s="2">
        <v>2</v>
      </c>
      <c r="T65" s="2">
        <v>2</v>
      </c>
      <c r="U65" s="2">
        <v>0</v>
      </c>
      <c r="W65" s="1">
        <f t="shared" si="13"/>
        <v>5</v>
      </c>
      <c r="X65" s="1">
        <f t="shared" si="14"/>
        <v>2</v>
      </c>
      <c r="Y65" s="12">
        <f t="shared" si="15"/>
        <v>3</v>
      </c>
    </row>
    <row r="66" spans="1:25" ht="9" hidden="1" outlineLevel="2">
      <c r="A66" s="6" t="s">
        <v>194</v>
      </c>
      <c r="B66" s="8" t="s">
        <v>25</v>
      </c>
      <c r="C66" s="2">
        <v>1</v>
      </c>
      <c r="D66" s="2">
        <v>3</v>
      </c>
      <c r="E66" s="2">
        <v>1</v>
      </c>
      <c r="F66" s="2">
        <v>1</v>
      </c>
      <c r="I66" s="2">
        <v>1</v>
      </c>
      <c r="W66" s="1">
        <f t="shared" si="13"/>
        <v>0</v>
      </c>
      <c r="X66" s="1">
        <f t="shared" si="14"/>
        <v>1</v>
      </c>
      <c r="Y66" s="12">
        <f t="shared" si="15"/>
        <v>-1</v>
      </c>
    </row>
    <row r="67" spans="1:25" ht="9" hidden="1" outlineLevel="2">
      <c r="A67" s="6" t="s">
        <v>195</v>
      </c>
      <c r="B67" s="8" t="s">
        <v>25</v>
      </c>
      <c r="C67" s="2">
        <v>4</v>
      </c>
      <c r="D67" s="2">
        <v>16</v>
      </c>
      <c r="E67" s="2">
        <v>15</v>
      </c>
      <c r="F67" s="2">
        <v>1</v>
      </c>
      <c r="I67" s="2">
        <v>1</v>
      </c>
      <c r="O67" s="2">
        <v>7</v>
      </c>
      <c r="P67" s="2">
        <v>0</v>
      </c>
      <c r="Q67" s="2">
        <v>7</v>
      </c>
      <c r="R67" s="2">
        <v>1</v>
      </c>
      <c r="W67" s="1">
        <f t="shared" si="13"/>
        <v>7.25</v>
      </c>
      <c r="X67" s="1">
        <f t="shared" si="14"/>
        <v>1</v>
      </c>
      <c r="Y67" s="12">
        <f t="shared" si="15"/>
        <v>6.25</v>
      </c>
    </row>
    <row r="68" spans="1:25" ht="9" hidden="1" outlineLevel="2">
      <c r="A68" s="6" t="s">
        <v>202</v>
      </c>
      <c r="B68" s="8" t="s">
        <v>25</v>
      </c>
      <c r="C68" s="2">
        <v>2</v>
      </c>
      <c r="D68" s="2">
        <v>6</v>
      </c>
      <c r="E68" s="2">
        <v>4</v>
      </c>
      <c r="F68" s="2">
        <v>0</v>
      </c>
      <c r="R68" s="2">
        <v>2</v>
      </c>
      <c r="W68" s="1">
        <f t="shared" si="13"/>
        <v>0.5</v>
      </c>
      <c r="X68" s="1">
        <f t="shared" si="14"/>
        <v>0</v>
      </c>
      <c r="Y68" s="12">
        <f t="shared" si="15"/>
        <v>0.5</v>
      </c>
    </row>
    <row r="69" spans="1:25" ht="9" hidden="1" outlineLevel="2">
      <c r="A69" s="6" t="s">
        <v>209</v>
      </c>
      <c r="B69" s="8" t="s">
        <v>25</v>
      </c>
      <c r="C69" s="2">
        <v>1</v>
      </c>
      <c r="D69" s="2">
        <v>6</v>
      </c>
      <c r="E69" s="2">
        <v>6</v>
      </c>
      <c r="F69" s="2">
        <v>0</v>
      </c>
      <c r="W69" s="1">
        <f t="shared" si="13"/>
        <v>0</v>
      </c>
      <c r="X69" s="1">
        <f t="shared" si="14"/>
        <v>0</v>
      </c>
      <c r="Y69" s="12">
        <f t="shared" si="15"/>
        <v>0</v>
      </c>
    </row>
    <row r="70" spans="1:25" ht="9" hidden="1" outlineLevel="2">
      <c r="A70" s="6" t="s">
        <v>249</v>
      </c>
      <c r="B70" s="8" t="s">
        <v>25</v>
      </c>
      <c r="C70" s="2">
        <v>4</v>
      </c>
      <c r="D70" s="2">
        <v>11</v>
      </c>
      <c r="E70" s="2">
        <v>12</v>
      </c>
      <c r="F70" s="2">
        <v>1</v>
      </c>
      <c r="I70" s="2">
        <v>1</v>
      </c>
      <c r="L70" s="2">
        <v>1</v>
      </c>
      <c r="M70" s="2">
        <v>1</v>
      </c>
      <c r="R70" s="2">
        <v>1</v>
      </c>
      <c r="W70" s="1">
        <f t="shared" si="13"/>
        <v>0.25</v>
      </c>
      <c r="X70" s="1">
        <f t="shared" si="14"/>
        <v>2.5</v>
      </c>
      <c r="Y70" s="12">
        <f t="shared" si="15"/>
        <v>-2.25</v>
      </c>
    </row>
    <row r="71" spans="1:25" ht="9" hidden="1" outlineLevel="2">
      <c r="A71" s="6" t="s">
        <v>256</v>
      </c>
      <c r="B71" s="8" t="s">
        <v>25</v>
      </c>
      <c r="C71" s="2">
        <v>2</v>
      </c>
      <c r="D71" s="2">
        <v>2</v>
      </c>
      <c r="F71" s="2">
        <v>1</v>
      </c>
      <c r="K71" s="2">
        <v>1</v>
      </c>
      <c r="L71" s="2">
        <v>1</v>
      </c>
      <c r="W71" s="1">
        <f t="shared" si="13"/>
        <v>0</v>
      </c>
      <c r="X71" s="1">
        <f t="shared" si="14"/>
        <v>2</v>
      </c>
      <c r="Y71" s="12">
        <f t="shared" si="15"/>
        <v>-2</v>
      </c>
    </row>
    <row r="72" spans="1:26" ht="9" outlineLevel="1" collapsed="1">
      <c r="A72" s="6"/>
      <c r="B72" s="14" t="s">
        <v>320</v>
      </c>
      <c r="C72" s="2">
        <f aca="true" t="shared" si="16" ref="C72:Y72">SUBTOTAL(9,C56:C71)</f>
        <v>55</v>
      </c>
      <c r="D72" s="2">
        <f t="shared" si="16"/>
        <v>171</v>
      </c>
      <c r="E72" s="1">
        <f t="shared" si="16"/>
        <v>129</v>
      </c>
      <c r="F72" s="2">
        <f t="shared" si="16"/>
        <v>13</v>
      </c>
      <c r="G72" s="1">
        <f t="shared" si="16"/>
        <v>2</v>
      </c>
      <c r="H72" s="1">
        <f t="shared" si="16"/>
        <v>2</v>
      </c>
      <c r="I72" s="1">
        <f t="shared" si="16"/>
        <v>4</v>
      </c>
      <c r="J72" s="1">
        <f t="shared" si="16"/>
        <v>0</v>
      </c>
      <c r="K72" s="2">
        <f t="shared" si="16"/>
        <v>5</v>
      </c>
      <c r="L72" s="2">
        <f t="shared" si="16"/>
        <v>11</v>
      </c>
      <c r="M72" s="1">
        <f t="shared" si="16"/>
        <v>3</v>
      </c>
      <c r="N72" s="1">
        <f t="shared" si="16"/>
        <v>1</v>
      </c>
      <c r="O72" s="1">
        <f t="shared" si="16"/>
        <v>41</v>
      </c>
      <c r="P72" s="1">
        <f t="shared" si="16"/>
        <v>1</v>
      </c>
      <c r="Q72" s="1">
        <f t="shared" si="16"/>
        <v>40</v>
      </c>
      <c r="R72" s="1">
        <f t="shared" si="16"/>
        <v>22</v>
      </c>
      <c r="S72" s="1">
        <f t="shared" si="16"/>
        <v>3</v>
      </c>
      <c r="T72" s="1">
        <f t="shared" si="16"/>
        <v>3</v>
      </c>
      <c r="U72" s="1">
        <f t="shared" si="16"/>
        <v>0</v>
      </c>
      <c r="V72" s="1">
        <f t="shared" si="16"/>
        <v>0</v>
      </c>
      <c r="W72" s="1">
        <f t="shared" si="16"/>
        <v>50.5</v>
      </c>
      <c r="X72" s="1">
        <f t="shared" si="16"/>
        <v>26</v>
      </c>
      <c r="Y72" s="12">
        <f t="shared" si="16"/>
        <v>24.5</v>
      </c>
      <c r="Z72" s="1">
        <v>24.5</v>
      </c>
    </row>
    <row r="73" spans="1:25" ht="9" hidden="1" outlineLevel="2">
      <c r="A73" s="6" t="s">
        <v>26</v>
      </c>
      <c r="B73" s="8" t="s">
        <v>27</v>
      </c>
      <c r="C73" s="2">
        <v>1</v>
      </c>
      <c r="D73" s="2">
        <v>1</v>
      </c>
      <c r="E73" s="2">
        <v>1</v>
      </c>
      <c r="F73" s="2">
        <v>0</v>
      </c>
      <c r="W73" s="1">
        <f aca="true" t="shared" si="17" ref="W73:W89">(P73*2)+(Q73*1)+(R73*0.25)+(T73*1)+(U73*0.5)+(V73*0.25)</f>
        <v>0</v>
      </c>
      <c r="X73" s="1">
        <f aca="true" t="shared" si="18" ref="X73:X89">(F73*1)+(L73*1)+(M73*0.5)+(N73*0.5)</f>
        <v>0</v>
      </c>
      <c r="Y73" s="12">
        <f aca="true" t="shared" si="19" ref="Y73:Y89">W73-X73</f>
        <v>0</v>
      </c>
    </row>
    <row r="74" spans="1:25" ht="9" hidden="1" outlineLevel="2">
      <c r="A74" s="6" t="s">
        <v>35</v>
      </c>
      <c r="B74" s="8" t="s">
        <v>27</v>
      </c>
      <c r="C74" s="2">
        <v>1</v>
      </c>
      <c r="D74" s="2">
        <v>2</v>
      </c>
      <c r="E74" s="2">
        <v>1</v>
      </c>
      <c r="F74" s="2">
        <v>0</v>
      </c>
      <c r="W74" s="1">
        <f t="shared" si="17"/>
        <v>0</v>
      </c>
      <c r="X74" s="1">
        <f t="shared" si="18"/>
        <v>0</v>
      </c>
      <c r="Y74" s="12">
        <f t="shared" si="19"/>
        <v>0</v>
      </c>
    </row>
    <row r="75" spans="1:25" ht="9" hidden="1" outlineLevel="2">
      <c r="A75" s="6" t="s">
        <v>59</v>
      </c>
      <c r="B75" s="8" t="s">
        <v>27</v>
      </c>
      <c r="C75" s="2">
        <v>5</v>
      </c>
      <c r="D75" s="2">
        <v>17</v>
      </c>
      <c r="E75" s="2">
        <v>13</v>
      </c>
      <c r="F75" s="2">
        <v>0</v>
      </c>
      <c r="L75" s="2">
        <v>3</v>
      </c>
      <c r="R75" s="2">
        <v>1</v>
      </c>
      <c r="W75" s="1">
        <f t="shared" si="17"/>
        <v>0.25</v>
      </c>
      <c r="X75" s="1">
        <f t="shared" si="18"/>
        <v>3</v>
      </c>
      <c r="Y75" s="12">
        <f t="shared" si="19"/>
        <v>-2.75</v>
      </c>
    </row>
    <row r="76" spans="1:25" ht="9" hidden="1" outlineLevel="2">
      <c r="A76" s="6" t="s">
        <v>78</v>
      </c>
      <c r="B76" s="8" t="s">
        <v>27</v>
      </c>
      <c r="C76" s="2">
        <v>5</v>
      </c>
      <c r="D76" s="2">
        <v>14</v>
      </c>
      <c r="E76" s="2">
        <v>12</v>
      </c>
      <c r="F76" s="2">
        <v>0</v>
      </c>
      <c r="L76" s="2">
        <v>2</v>
      </c>
      <c r="W76" s="1">
        <f t="shared" si="17"/>
        <v>0</v>
      </c>
      <c r="X76" s="1">
        <f t="shared" si="18"/>
        <v>2</v>
      </c>
      <c r="Y76" s="12">
        <f t="shared" si="19"/>
        <v>-2</v>
      </c>
    </row>
    <row r="77" spans="1:25" ht="9" hidden="1" outlineLevel="2">
      <c r="A77" s="6" t="s">
        <v>86</v>
      </c>
      <c r="B77" s="8" t="s">
        <v>27</v>
      </c>
      <c r="C77" s="2">
        <v>1</v>
      </c>
      <c r="D77" s="2">
        <v>1</v>
      </c>
      <c r="F77" s="2">
        <v>0</v>
      </c>
      <c r="L77" s="2">
        <v>1</v>
      </c>
      <c r="W77" s="1">
        <f t="shared" si="17"/>
        <v>0</v>
      </c>
      <c r="X77" s="1">
        <f t="shared" si="18"/>
        <v>1</v>
      </c>
      <c r="Y77" s="12">
        <f t="shared" si="19"/>
        <v>-1</v>
      </c>
    </row>
    <row r="78" spans="1:25" ht="9" hidden="1" outlineLevel="2">
      <c r="A78" s="6" t="s">
        <v>90</v>
      </c>
      <c r="B78" s="8" t="s">
        <v>27</v>
      </c>
      <c r="C78" s="2">
        <v>1</v>
      </c>
      <c r="D78" s="2">
        <v>1</v>
      </c>
      <c r="F78" s="2">
        <v>0</v>
      </c>
      <c r="L78" s="2">
        <v>1</v>
      </c>
      <c r="W78" s="1">
        <f t="shared" si="17"/>
        <v>0</v>
      </c>
      <c r="X78" s="1">
        <f t="shared" si="18"/>
        <v>1</v>
      </c>
      <c r="Y78" s="12">
        <f t="shared" si="19"/>
        <v>-1</v>
      </c>
    </row>
    <row r="79" spans="1:25" ht="9" hidden="1" outlineLevel="2">
      <c r="A79" s="6" t="s">
        <v>119</v>
      </c>
      <c r="B79" s="8" t="s">
        <v>27</v>
      </c>
      <c r="C79" s="2">
        <v>3</v>
      </c>
      <c r="D79" s="2">
        <v>8</v>
      </c>
      <c r="E79" s="2">
        <v>4</v>
      </c>
      <c r="F79" s="2">
        <v>1</v>
      </c>
      <c r="K79" s="2">
        <v>1</v>
      </c>
      <c r="L79" s="2">
        <v>1</v>
      </c>
      <c r="R79" s="2">
        <v>2</v>
      </c>
      <c r="W79" s="1">
        <f t="shared" si="17"/>
        <v>0.5</v>
      </c>
      <c r="X79" s="1">
        <f t="shared" si="18"/>
        <v>2</v>
      </c>
      <c r="Y79" s="12">
        <f t="shared" si="19"/>
        <v>-1.5</v>
      </c>
    </row>
    <row r="80" spans="1:25" ht="9" hidden="1" outlineLevel="2">
      <c r="A80" s="6" t="s">
        <v>122</v>
      </c>
      <c r="B80" s="8" t="s">
        <v>27</v>
      </c>
      <c r="C80" s="2">
        <v>1</v>
      </c>
      <c r="D80" s="2">
        <v>4</v>
      </c>
      <c r="E80" s="2">
        <v>3</v>
      </c>
      <c r="F80" s="2">
        <v>0</v>
      </c>
      <c r="W80" s="1">
        <f t="shared" si="17"/>
        <v>0</v>
      </c>
      <c r="X80" s="1">
        <f t="shared" si="18"/>
        <v>0</v>
      </c>
      <c r="Y80" s="12">
        <f t="shared" si="19"/>
        <v>0</v>
      </c>
    </row>
    <row r="81" spans="1:25" ht="9" hidden="1" outlineLevel="2">
      <c r="A81" s="6" t="s">
        <v>132</v>
      </c>
      <c r="B81" s="8" t="s">
        <v>27</v>
      </c>
      <c r="C81" s="2">
        <v>5</v>
      </c>
      <c r="D81" s="2">
        <v>16</v>
      </c>
      <c r="E81" s="2">
        <v>14</v>
      </c>
      <c r="F81" s="2">
        <v>0</v>
      </c>
      <c r="L81" s="2">
        <v>2</v>
      </c>
      <c r="O81" s="2">
        <v>17</v>
      </c>
      <c r="P81" s="2">
        <v>0</v>
      </c>
      <c r="Q81" s="2">
        <v>17</v>
      </c>
      <c r="R81" s="2">
        <v>6</v>
      </c>
      <c r="S81" s="2">
        <v>1</v>
      </c>
      <c r="T81" s="2">
        <v>1</v>
      </c>
      <c r="U81" s="2">
        <v>0</v>
      </c>
      <c r="W81" s="1">
        <f t="shared" si="17"/>
        <v>19.5</v>
      </c>
      <c r="X81" s="1">
        <f t="shared" si="18"/>
        <v>2</v>
      </c>
      <c r="Y81" s="12">
        <f t="shared" si="19"/>
        <v>17.5</v>
      </c>
    </row>
    <row r="82" spans="1:25" ht="9" hidden="1" outlineLevel="2">
      <c r="A82" s="6" t="s">
        <v>154</v>
      </c>
      <c r="B82" s="8" t="s">
        <v>27</v>
      </c>
      <c r="C82" s="2">
        <v>3</v>
      </c>
      <c r="D82" s="2">
        <v>10</v>
      </c>
      <c r="E82" s="2">
        <v>8</v>
      </c>
      <c r="F82" s="2">
        <v>0</v>
      </c>
      <c r="L82" s="2">
        <v>1</v>
      </c>
      <c r="O82" s="2">
        <v>1</v>
      </c>
      <c r="P82" s="2">
        <v>0</v>
      </c>
      <c r="Q82" s="2">
        <v>1</v>
      </c>
      <c r="R82" s="2">
        <v>2</v>
      </c>
      <c r="W82" s="1">
        <f t="shared" si="17"/>
        <v>1.5</v>
      </c>
      <c r="X82" s="1">
        <f t="shared" si="18"/>
        <v>1</v>
      </c>
      <c r="Y82" s="12">
        <f t="shared" si="19"/>
        <v>0.5</v>
      </c>
    </row>
    <row r="83" spans="1:25" ht="9" hidden="1" outlineLevel="2">
      <c r="A83" s="6" t="s">
        <v>175</v>
      </c>
      <c r="B83" s="8" t="s">
        <v>27</v>
      </c>
      <c r="C83" s="2">
        <v>2</v>
      </c>
      <c r="D83" s="2">
        <v>5</v>
      </c>
      <c r="E83" s="2">
        <v>3</v>
      </c>
      <c r="F83" s="2">
        <v>1</v>
      </c>
      <c r="G83" s="2">
        <v>1</v>
      </c>
      <c r="L83" s="2">
        <v>1</v>
      </c>
      <c r="O83" s="2">
        <v>1</v>
      </c>
      <c r="P83" s="2">
        <v>0</v>
      </c>
      <c r="Q83" s="2">
        <v>1</v>
      </c>
      <c r="W83" s="1">
        <f t="shared" si="17"/>
        <v>1</v>
      </c>
      <c r="X83" s="1">
        <f t="shared" si="18"/>
        <v>2</v>
      </c>
      <c r="Y83" s="12">
        <f t="shared" si="19"/>
        <v>-1</v>
      </c>
    </row>
    <row r="84" spans="1:25" ht="9" hidden="1" outlineLevel="2">
      <c r="A84" s="6" t="s">
        <v>189</v>
      </c>
      <c r="B84" s="8" t="s">
        <v>27</v>
      </c>
      <c r="C84" s="2">
        <v>2</v>
      </c>
      <c r="D84" s="2">
        <v>8</v>
      </c>
      <c r="E84" s="2">
        <v>8</v>
      </c>
      <c r="F84" s="2">
        <v>0</v>
      </c>
      <c r="O84" s="2">
        <v>2</v>
      </c>
      <c r="P84" s="2">
        <v>0</v>
      </c>
      <c r="Q84" s="2">
        <v>2</v>
      </c>
      <c r="R84" s="2">
        <v>3</v>
      </c>
      <c r="S84" s="2">
        <v>2</v>
      </c>
      <c r="T84" s="2">
        <v>2</v>
      </c>
      <c r="U84" s="2">
        <v>0</v>
      </c>
      <c r="W84" s="1">
        <f t="shared" si="17"/>
        <v>4.75</v>
      </c>
      <c r="X84" s="1">
        <f t="shared" si="18"/>
        <v>0</v>
      </c>
      <c r="Y84" s="12">
        <f t="shared" si="19"/>
        <v>4.75</v>
      </c>
    </row>
    <row r="85" spans="1:25" ht="9" hidden="1" outlineLevel="2">
      <c r="A85" s="6" t="s">
        <v>203</v>
      </c>
      <c r="B85" s="8" t="s">
        <v>27</v>
      </c>
      <c r="C85" s="2">
        <v>5</v>
      </c>
      <c r="D85" s="2">
        <v>10</v>
      </c>
      <c r="E85" s="2">
        <v>9</v>
      </c>
      <c r="F85" s="2">
        <v>0</v>
      </c>
      <c r="L85" s="2">
        <v>1</v>
      </c>
      <c r="O85" s="2">
        <v>1</v>
      </c>
      <c r="P85" s="2">
        <v>0</v>
      </c>
      <c r="Q85" s="2">
        <v>1</v>
      </c>
      <c r="R85" s="2">
        <v>2</v>
      </c>
      <c r="W85" s="1">
        <f t="shared" si="17"/>
        <v>1.5</v>
      </c>
      <c r="X85" s="1">
        <f t="shared" si="18"/>
        <v>1</v>
      </c>
      <c r="Y85" s="12">
        <f t="shared" si="19"/>
        <v>0.5</v>
      </c>
    </row>
    <row r="86" spans="1:25" ht="9" hidden="1" outlineLevel="2">
      <c r="A86" s="6" t="s">
        <v>223</v>
      </c>
      <c r="B86" s="8" t="s">
        <v>27</v>
      </c>
      <c r="C86" s="2">
        <v>1</v>
      </c>
      <c r="D86" s="2">
        <v>5</v>
      </c>
      <c r="E86" s="2">
        <v>4</v>
      </c>
      <c r="F86" s="2">
        <v>1</v>
      </c>
      <c r="K86" s="2">
        <v>1</v>
      </c>
      <c r="W86" s="1">
        <f t="shared" si="17"/>
        <v>0</v>
      </c>
      <c r="X86" s="1">
        <f t="shared" si="18"/>
        <v>1</v>
      </c>
      <c r="Y86" s="12">
        <f t="shared" si="19"/>
        <v>-1</v>
      </c>
    </row>
    <row r="87" spans="1:25" ht="9" hidden="1" outlineLevel="2">
      <c r="A87" s="6" t="s">
        <v>232</v>
      </c>
      <c r="B87" s="8" t="s">
        <v>27</v>
      </c>
      <c r="C87" s="2">
        <v>5</v>
      </c>
      <c r="D87" s="2">
        <v>19</v>
      </c>
      <c r="E87" s="2">
        <v>17</v>
      </c>
      <c r="F87" s="22">
        <v>0</v>
      </c>
      <c r="K87" s="22">
        <v>0</v>
      </c>
      <c r="L87" s="2">
        <v>2</v>
      </c>
      <c r="O87" s="2">
        <v>10</v>
      </c>
      <c r="P87" s="2">
        <v>1</v>
      </c>
      <c r="Q87" s="2">
        <v>9</v>
      </c>
      <c r="R87" s="2">
        <v>3</v>
      </c>
      <c r="W87" s="1">
        <f t="shared" si="17"/>
        <v>11.75</v>
      </c>
      <c r="X87" s="1">
        <f t="shared" si="18"/>
        <v>2</v>
      </c>
      <c r="Y87" s="12">
        <f t="shared" si="19"/>
        <v>9.75</v>
      </c>
    </row>
    <row r="88" spans="1:25" ht="9" hidden="1" outlineLevel="2">
      <c r="A88" s="6" t="s">
        <v>242</v>
      </c>
      <c r="B88" s="8" t="s">
        <v>27</v>
      </c>
      <c r="C88" s="2">
        <v>5</v>
      </c>
      <c r="D88" s="2">
        <v>13</v>
      </c>
      <c r="E88" s="2">
        <v>8</v>
      </c>
      <c r="F88" s="2">
        <v>2</v>
      </c>
      <c r="K88" s="2">
        <v>2</v>
      </c>
      <c r="L88" s="2">
        <v>1</v>
      </c>
      <c r="M88" s="2">
        <v>1</v>
      </c>
      <c r="O88" s="2">
        <v>4</v>
      </c>
      <c r="P88" s="2">
        <v>0</v>
      </c>
      <c r="Q88" s="2">
        <v>4</v>
      </c>
      <c r="R88" s="2">
        <v>6</v>
      </c>
      <c r="W88" s="1">
        <f t="shared" si="17"/>
        <v>5.5</v>
      </c>
      <c r="X88" s="1">
        <f t="shared" si="18"/>
        <v>3.5</v>
      </c>
      <c r="Y88" s="12">
        <f t="shared" si="19"/>
        <v>2</v>
      </c>
    </row>
    <row r="89" spans="1:25" ht="9" hidden="1" outlineLevel="2">
      <c r="A89" s="6" t="s">
        <v>247</v>
      </c>
      <c r="B89" s="8" t="s">
        <v>27</v>
      </c>
      <c r="C89" s="2">
        <v>4</v>
      </c>
      <c r="D89" s="2">
        <v>10</v>
      </c>
      <c r="E89" s="2">
        <v>10</v>
      </c>
      <c r="F89" s="2">
        <v>0</v>
      </c>
      <c r="O89" s="2">
        <v>3</v>
      </c>
      <c r="P89" s="2">
        <v>2</v>
      </c>
      <c r="Q89" s="2">
        <v>1</v>
      </c>
      <c r="R89" s="2">
        <v>2</v>
      </c>
      <c r="W89" s="1">
        <f t="shared" si="17"/>
        <v>5.5</v>
      </c>
      <c r="X89" s="1">
        <f t="shared" si="18"/>
        <v>0</v>
      </c>
      <c r="Y89" s="12">
        <f t="shared" si="19"/>
        <v>5.5</v>
      </c>
    </row>
    <row r="90" spans="1:26" ht="9" outlineLevel="1" collapsed="1">
      <c r="A90" s="6"/>
      <c r="B90" s="14" t="s">
        <v>321</v>
      </c>
      <c r="C90" s="2">
        <f aca="true" t="shared" si="20" ref="C90:Y90">SUBTOTAL(9,C73:C89)</f>
        <v>50</v>
      </c>
      <c r="D90" s="2">
        <f t="shared" si="20"/>
        <v>144</v>
      </c>
      <c r="E90" s="2">
        <f t="shared" si="20"/>
        <v>115</v>
      </c>
      <c r="F90" s="2">
        <f t="shared" si="20"/>
        <v>5</v>
      </c>
      <c r="G90" s="1">
        <f t="shared" si="20"/>
        <v>1</v>
      </c>
      <c r="H90" s="1">
        <f t="shared" si="20"/>
        <v>0</v>
      </c>
      <c r="I90" s="1">
        <f t="shared" si="20"/>
        <v>0</v>
      </c>
      <c r="J90" s="1">
        <f t="shared" si="20"/>
        <v>0</v>
      </c>
      <c r="K90" s="1">
        <f t="shared" si="20"/>
        <v>4</v>
      </c>
      <c r="L90" s="1">
        <f t="shared" si="20"/>
        <v>16</v>
      </c>
      <c r="M90" s="1">
        <f t="shared" si="20"/>
        <v>1</v>
      </c>
      <c r="N90" s="1">
        <f t="shared" si="20"/>
        <v>0</v>
      </c>
      <c r="O90" s="2">
        <f t="shared" si="20"/>
        <v>39</v>
      </c>
      <c r="P90" s="2">
        <f t="shared" si="20"/>
        <v>3</v>
      </c>
      <c r="Q90" s="2">
        <f t="shared" si="20"/>
        <v>36</v>
      </c>
      <c r="R90" s="2">
        <f t="shared" si="20"/>
        <v>27</v>
      </c>
      <c r="S90" s="1">
        <f t="shared" si="20"/>
        <v>3</v>
      </c>
      <c r="T90" s="1">
        <f t="shared" si="20"/>
        <v>3</v>
      </c>
      <c r="U90" s="1">
        <f t="shared" si="20"/>
        <v>0</v>
      </c>
      <c r="V90" s="1">
        <f t="shared" si="20"/>
        <v>0</v>
      </c>
      <c r="W90" s="1">
        <f t="shared" si="20"/>
        <v>51.75</v>
      </c>
      <c r="X90" s="1">
        <f t="shared" si="20"/>
        <v>21.5</v>
      </c>
      <c r="Y90" s="12">
        <f t="shared" si="20"/>
        <v>30.25</v>
      </c>
      <c r="Z90" s="1">
        <v>30.25</v>
      </c>
    </row>
    <row r="91" spans="1:25" ht="9" hidden="1" outlineLevel="2">
      <c r="A91" s="6" t="s">
        <v>76</v>
      </c>
      <c r="B91" s="8" t="s">
        <v>77</v>
      </c>
      <c r="C91" s="2">
        <v>2</v>
      </c>
      <c r="D91" s="2">
        <v>5</v>
      </c>
      <c r="E91" s="2">
        <v>5</v>
      </c>
      <c r="F91" s="2">
        <v>0</v>
      </c>
      <c r="W91" s="1">
        <f>(P91*2)+(Q91*1)+(R91*0.25)+(T91*1)+(U91*0.5)+(V91*0.25)</f>
        <v>0</v>
      </c>
      <c r="X91" s="1">
        <f>(F91*1)+(L91*1)+(M91*0.5)+(N91*0.5)</f>
        <v>0</v>
      </c>
      <c r="Y91" s="12">
        <f>W91-X91</f>
        <v>0</v>
      </c>
    </row>
    <row r="92" spans="1:25" ht="9" hidden="1" outlineLevel="2">
      <c r="A92" s="6" t="s">
        <v>94</v>
      </c>
      <c r="B92" s="8" t="s">
        <v>77</v>
      </c>
      <c r="C92" s="2">
        <v>5</v>
      </c>
      <c r="D92" s="2">
        <v>10</v>
      </c>
      <c r="E92" s="2">
        <v>7</v>
      </c>
      <c r="F92" s="2">
        <v>2</v>
      </c>
      <c r="I92" s="2">
        <v>1</v>
      </c>
      <c r="K92" s="2">
        <v>1</v>
      </c>
      <c r="L92" s="2">
        <v>1</v>
      </c>
      <c r="O92" s="2">
        <v>1</v>
      </c>
      <c r="P92" s="2">
        <v>1</v>
      </c>
      <c r="Q92" s="2">
        <v>0</v>
      </c>
      <c r="R92" s="2">
        <v>4</v>
      </c>
      <c r="S92" s="2">
        <v>1</v>
      </c>
      <c r="T92" s="2">
        <v>1</v>
      </c>
      <c r="U92" s="2">
        <v>0</v>
      </c>
      <c r="W92" s="1">
        <f>(P92*2)+(Q92*1)+(R92*0.25)+(T92*1)+(U92*0.5)+(V92*0.25)</f>
        <v>4</v>
      </c>
      <c r="X92" s="1">
        <f>(F92*1)+(L92*1)+(M92*0.5)+(N92*0.5)</f>
        <v>3</v>
      </c>
      <c r="Y92" s="12">
        <f>W92-X92</f>
        <v>1</v>
      </c>
    </row>
    <row r="93" spans="1:25" ht="9" hidden="1" outlineLevel="2">
      <c r="A93" s="6" t="s">
        <v>127</v>
      </c>
      <c r="B93" s="8" t="s">
        <v>77</v>
      </c>
      <c r="C93" s="2">
        <v>1</v>
      </c>
      <c r="D93" s="2">
        <v>1</v>
      </c>
      <c r="E93" s="2">
        <v>1</v>
      </c>
      <c r="F93" s="2">
        <v>0</v>
      </c>
      <c r="W93" s="1">
        <f>(P93*2)+(Q93*1)+(R93*0.25)+(T93*1)+(U93*0.5)+(V93*0.25)</f>
        <v>0</v>
      </c>
      <c r="X93" s="1">
        <f>(F93*1)+(L93*1)+(M93*0.5)+(N93*0.5)</f>
        <v>0</v>
      </c>
      <c r="Y93" s="12">
        <f>W93-X93</f>
        <v>0</v>
      </c>
    </row>
    <row r="94" spans="1:25" ht="9" hidden="1" outlineLevel="2">
      <c r="A94" s="6" t="s">
        <v>213</v>
      </c>
      <c r="B94" s="8" t="s">
        <v>77</v>
      </c>
      <c r="C94" s="2">
        <v>4</v>
      </c>
      <c r="D94" s="2">
        <v>9</v>
      </c>
      <c r="E94" s="2">
        <v>7</v>
      </c>
      <c r="F94" s="2">
        <v>0</v>
      </c>
      <c r="L94" s="2">
        <v>1</v>
      </c>
      <c r="M94" s="2">
        <v>1</v>
      </c>
      <c r="O94" s="2">
        <v>3</v>
      </c>
      <c r="P94" s="2">
        <v>1</v>
      </c>
      <c r="Q94" s="2">
        <v>2</v>
      </c>
      <c r="R94" s="2">
        <v>1</v>
      </c>
      <c r="S94" s="2">
        <v>1</v>
      </c>
      <c r="T94" s="2">
        <v>1</v>
      </c>
      <c r="U94" s="2">
        <v>0</v>
      </c>
      <c r="W94" s="1">
        <f>(P94*2)+(Q94*1)+(R94*0.25)+(T94*1)+(U94*0.5)+(V94*0.25)</f>
        <v>5.25</v>
      </c>
      <c r="X94" s="1">
        <f>(F94*1)+(L94*1)+(M94*0.5)+(N94*0.5)</f>
        <v>1.5</v>
      </c>
      <c r="Y94" s="12">
        <f>W94-X94</f>
        <v>3.75</v>
      </c>
    </row>
    <row r="95" spans="1:25" ht="9" hidden="1" outlineLevel="2">
      <c r="A95" s="6" t="s">
        <v>253</v>
      </c>
      <c r="B95" s="8" t="s">
        <v>77</v>
      </c>
      <c r="C95" s="2">
        <v>4</v>
      </c>
      <c r="D95" s="2">
        <v>11</v>
      </c>
      <c r="E95" s="2">
        <v>7</v>
      </c>
      <c r="F95" s="2">
        <v>1</v>
      </c>
      <c r="I95" s="2">
        <v>1</v>
      </c>
      <c r="M95" s="2">
        <v>1</v>
      </c>
      <c r="W95" s="1">
        <f>(P95*2)+(Q95*1)+(R95*0.25)+(T95*1)+(U95*0.5)+(V95*0.25)</f>
        <v>0</v>
      </c>
      <c r="X95" s="1">
        <f>(F95*1)+(L95*1)+(M95*0.5)+(N95*0.5)</f>
        <v>1.5</v>
      </c>
      <c r="Y95" s="12">
        <f>W95-X95</f>
        <v>-1.5</v>
      </c>
    </row>
    <row r="96" spans="1:26" ht="9" outlineLevel="1" collapsed="1">
      <c r="A96" s="6"/>
      <c r="B96" s="14" t="s">
        <v>322</v>
      </c>
      <c r="C96" s="2">
        <f aca="true" t="shared" si="21" ref="C96:Y96">SUBTOTAL(9,C91:C95)</f>
        <v>16</v>
      </c>
      <c r="D96" s="2">
        <f t="shared" si="21"/>
        <v>36</v>
      </c>
      <c r="E96" s="2">
        <f t="shared" si="21"/>
        <v>27</v>
      </c>
      <c r="F96" s="2">
        <f t="shared" si="21"/>
        <v>3</v>
      </c>
      <c r="G96" s="1">
        <f t="shared" si="21"/>
        <v>0</v>
      </c>
      <c r="H96" s="1">
        <f t="shared" si="21"/>
        <v>0</v>
      </c>
      <c r="I96" s="2">
        <f t="shared" si="21"/>
        <v>2</v>
      </c>
      <c r="J96" s="1">
        <f t="shared" si="21"/>
        <v>0</v>
      </c>
      <c r="K96" s="1">
        <f t="shared" si="21"/>
        <v>1</v>
      </c>
      <c r="L96" s="1">
        <f t="shared" si="21"/>
        <v>2</v>
      </c>
      <c r="M96" s="2">
        <f t="shared" si="21"/>
        <v>2</v>
      </c>
      <c r="N96" s="1">
        <f t="shared" si="21"/>
        <v>0</v>
      </c>
      <c r="O96" s="1">
        <f t="shared" si="21"/>
        <v>4</v>
      </c>
      <c r="P96" s="1">
        <f t="shared" si="21"/>
        <v>2</v>
      </c>
      <c r="Q96" s="1">
        <f t="shared" si="21"/>
        <v>2</v>
      </c>
      <c r="R96" s="1">
        <f t="shared" si="21"/>
        <v>5</v>
      </c>
      <c r="S96" s="1">
        <f t="shared" si="21"/>
        <v>2</v>
      </c>
      <c r="T96" s="1">
        <f t="shared" si="21"/>
        <v>2</v>
      </c>
      <c r="U96" s="1">
        <f t="shared" si="21"/>
        <v>0</v>
      </c>
      <c r="V96" s="1">
        <f t="shared" si="21"/>
        <v>0</v>
      </c>
      <c r="W96" s="1">
        <f t="shared" si="21"/>
        <v>9.25</v>
      </c>
      <c r="X96" s="1">
        <f t="shared" si="21"/>
        <v>6</v>
      </c>
      <c r="Y96" s="12">
        <f t="shared" si="21"/>
        <v>3.25</v>
      </c>
      <c r="Z96" s="1">
        <v>3.25</v>
      </c>
    </row>
    <row r="97" spans="1:25" ht="9" hidden="1" outlineLevel="2">
      <c r="A97" s="6" t="s">
        <v>36</v>
      </c>
      <c r="B97" s="8" t="s">
        <v>37</v>
      </c>
      <c r="C97" s="2">
        <v>2</v>
      </c>
      <c r="D97" s="2">
        <v>3</v>
      </c>
      <c r="E97" s="2">
        <v>1</v>
      </c>
      <c r="F97" s="2">
        <v>1</v>
      </c>
      <c r="H97" s="2">
        <v>1</v>
      </c>
      <c r="O97" s="2">
        <v>1</v>
      </c>
      <c r="P97" s="2">
        <v>0</v>
      </c>
      <c r="Q97" s="2">
        <v>1</v>
      </c>
      <c r="W97" s="1">
        <f aca="true" t="shared" si="22" ref="W97:W110">(P97*2)+(Q97*1)+(R97*0.25)+(T97*1)+(U97*0.5)+(V97*0.25)</f>
        <v>1</v>
      </c>
      <c r="X97" s="1">
        <f aca="true" t="shared" si="23" ref="X97:X110">(F97*1)+(L97*1)+(M97*0.5)+(N97*0.5)</f>
        <v>1</v>
      </c>
      <c r="Y97" s="12">
        <f aca="true" t="shared" si="24" ref="Y97:Y110">W97-X97</f>
        <v>0</v>
      </c>
    </row>
    <row r="98" spans="1:25" ht="9" hidden="1" outlineLevel="2">
      <c r="A98" s="6" t="s">
        <v>54</v>
      </c>
      <c r="B98" s="8" t="s">
        <v>37</v>
      </c>
      <c r="C98" s="2">
        <v>4</v>
      </c>
      <c r="D98" s="2">
        <v>12</v>
      </c>
      <c r="E98" s="2">
        <v>11</v>
      </c>
      <c r="F98" s="2">
        <v>0</v>
      </c>
      <c r="L98" s="2">
        <v>1</v>
      </c>
      <c r="O98" s="2">
        <v>3</v>
      </c>
      <c r="P98" s="2">
        <v>0</v>
      </c>
      <c r="Q98" s="2">
        <v>3</v>
      </c>
      <c r="R98" s="2">
        <v>1</v>
      </c>
      <c r="S98" s="2">
        <v>1</v>
      </c>
      <c r="T98" s="2">
        <v>1</v>
      </c>
      <c r="U98" s="2">
        <v>0</v>
      </c>
      <c r="W98" s="1">
        <f t="shared" si="22"/>
        <v>4.25</v>
      </c>
      <c r="X98" s="1">
        <f t="shared" si="23"/>
        <v>1</v>
      </c>
      <c r="Y98" s="12">
        <f t="shared" si="24"/>
        <v>3.25</v>
      </c>
    </row>
    <row r="99" spans="1:25" ht="9" hidden="1" outlineLevel="2">
      <c r="A99" s="6" t="s">
        <v>74</v>
      </c>
      <c r="B99" s="8" t="s">
        <v>37</v>
      </c>
      <c r="C99" s="2">
        <v>5</v>
      </c>
      <c r="D99" s="2">
        <v>21</v>
      </c>
      <c r="E99" s="2">
        <v>20</v>
      </c>
      <c r="F99" s="22">
        <v>0</v>
      </c>
      <c r="K99" s="22">
        <v>0</v>
      </c>
      <c r="O99" s="2">
        <v>4</v>
      </c>
      <c r="P99" s="2">
        <v>3</v>
      </c>
      <c r="Q99" s="2">
        <v>1</v>
      </c>
      <c r="R99" s="2">
        <v>3</v>
      </c>
      <c r="S99" s="2">
        <v>1</v>
      </c>
      <c r="T99" s="2">
        <v>1</v>
      </c>
      <c r="U99" s="2">
        <v>0</v>
      </c>
      <c r="W99" s="1">
        <f t="shared" si="22"/>
        <v>8.75</v>
      </c>
      <c r="X99" s="1">
        <f t="shared" si="23"/>
        <v>0</v>
      </c>
      <c r="Y99" s="12">
        <f t="shared" si="24"/>
        <v>8.75</v>
      </c>
    </row>
    <row r="100" spans="1:25" ht="9" hidden="1" outlineLevel="2">
      <c r="A100" s="6" t="s">
        <v>84</v>
      </c>
      <c r="B100" s="8" t="s">
        <v>37</v>
      </c>
      <c r="C100" s="2">
        <v>2</v>
      </c>
      <c r="D100" s="2">
        <v>5</v>
      </c>
      <c r="E100" s="2">
        <v>2</v>
      </c>
      <c r="F100" s="2">
        <v>1</v>
      </c>
      <c r="G100" s="2">
        <v>1</v>
      </c>
      <c r="W100" s="1">
        <f t="shared" si="22"/>
        <v>0</v>
      </c>
      <c r="X100" s="1">
        <f t="shared" si="23"/>
        <v>1</v>
      </c>
      <c r="Y100" s="12">
        <f t="shared" si="24"/>
        <v>-1</v>
      </c>
    </row>
    <row r="101" spans="1:25" ht="9" hidden="1" outlineLevel="2">
      <c r="A101" s="6" t="s">
        <v>85</v>
      </c>
      <c r="B101" s="8" t="s">
        <v>37</v>
      </c>
      <c r="C101" s="2">
        <v>4</v>
      </c>
      <c r="D101" s="2">
        <v>12</v>
      </c>
      <c r="E101" s="2">
        <v>12</v>
      </c>
      <c r="F101" s="2">
        <v>0</v>
      </c>
      <c r="L101" s="2">
        <v>2</v>
      </c>
      <c r="O101" s="2">
        <v>1</v>
      </c>
      <c r="P101" s="2">
        <v>0</v>
      </c>
      <c r="Q101" s="2">
        <v>1</v>
      </c>
      <c r="R101" s="2">
        <v>1</v>
      </c>
      <c r="W101" s="1">
        <f t="shared" si="22"/>
        <v>1.25</v>
      </c>
      <c r="X101" s="1">
        <f t="shared" si="23"/>
        <v>2</v>
      </c>
      <c r="Y101" s="12">
        <f t="shared" si="24"/>
        <v>-0.75</v>
      </c>
    </row>
    <row r="102" spans="1:25" ht="9" hidden="1" outlineLevel="2">
      <c r="A102" s="6" t="s">
        <v>88</v>
      </c>
      <c r="B102" s="8" t="s">
        <v>37</v>
      </c>
      <c r="C102" s="2">
        <v>1</v>
      </c>
      <c r="D102" s="2">
        <v>3</v>
      </c>
      <c r="E102" s="2">
        <v>7</v>
      </c>
      <c r="F102" s="2">
        <v>0</v>
      </c>
      <c r="O102" s="2">
        <v>1</v>
      </c>
      <c r="P102" s="2">
        <v>1</v>
      </c>
      <c r="Q102" s="2">
        <v>0</v>
      </c>
      <c r="R102" s="2">
        <v>1</v>
      </c>
      <c r="W102" s="1">
        <f t="shared" si="22"/>
        <v>2.25</v>
      </c>
      <c r="X102" s="1">
        <f t="shared" si="23"/>
        <v>0</v>
      </c>
      <c r="Y102" s="12">
        <f t="shared" si="24"/>
        <v>2.25</v>
      </c>
    </row>
    <row r="103" spans="1:25" ht="9" hidden="1" outlineLevel="2">
      <c r="A103" s="6" t="s">
        <v>140</v>
      </c>
      <c r="B103" s="8" t="s">
        <v>37</v>
      </c>
      <c r="C103" s="2">
        <v>5</v>
      </c>
      <c r="D103" s="2">
        <v>7</v>
      </c>
      <c r="E103" s="2">
        <v>3</v>
      </c>
      <c r="F103" s="2">
        <v>1</v>
      </c>
      <c r="I103" s="2">
        <v>1</v>
      </c>
      <c r="L103" s="2">
        <v>3</v>
      </c>
      <c r="R103" s="2">
        <v>1</v>
      </c>
      <c r="W103" s="1">
        <f t="shared" si="22"/>
        <v>0.25</v>
      </c>
      <c r="X103" s="1">
        <f t="shared" si="23"/>
        <v>4</v>
      </c>
      <c r="Y103" s="12">
        <f t="shared" si="24"/>
        <v>-3.75</v>
      </c>
    </row>
    <row r="104" spans="1:25" ht="9" hidden="1" outlineLevel="2">
      <c r="A104" s="6" t="s">
        <v>153</v>
      </c>
      <c r="B104" s="8" t="s">
        <v>37</v>
      </c>
      <c r="C104" s="2">
        <v>1</v>
      </c>
      <c r="D104" s="2">
        <v>2</v>
      </c>
      <c r="E104" s="2">
        <v>2</v>
      </c>
      <c r="F104" s="2">
        <v>0</v>
      </c>
      <c r="O104" s="2">
        <v>1</v>
      </c>
      <c r="P104" s="2">
        <v>1</v>
      </c>
      <c r="Q104" s="2">
        <v>0</v>
      </c>
      <c r="S104" s="2">
        <v>1</v>
      </c>
      <c r="T104" s="2">
        <v>1</v>
      </c>
      <c r="U104" s="2">
        <v>0</v>
      </c>
      <c r="W104" s="1">
        <f t="shared" si="22"/>
        <v>3</v>
      </c>
      <c r="X104" s="1">
        <f t="shared" si="23"/>
        <v>0</v>
      </c>
      <c r="Y104" s="12">
        <f t="shared" si="24"/>
        <v>3</v>
      </c>
    </row>
    <row r="105" spans="1:25" ht="9" hidden="1" outlineLevel="2">
      <c r="A105" s="6" t="s">
        <v>155</v>
      </c>
      <c r="B105" s="8" t="s">
        <v>37</v>
      </c>
      <c r="C105" s="2">
        <v>5</v>
      </c>
      <c r="D105" s="2">
        <v>14</v>
      </c>
      <c r="E105" s="2">
        <v>12</v>
      </c>
      <c r="F105" s="2">
        <v>0</v>
      </c>
      <c r="L105" s="2">
        <v>1</v>
      </c>
      <c r="O105" s="2">
        <v>1</v>
      </c>
      <c r="P105" s="2">
        <v>1</v>
      </c>
      <c r="Q105" s="2">
        <v>0</v>
      </c>
      <c r="R105" s="2">
        <v>3</v>
      </c>
      <c r="S105" s="2">
        <v>4</v>
      </c>
      <c r="T105" s="2">
        <v>4</v>
      </c>
      <c r="U105" s="2">
        <v>0</v>
      </c>
      <c r="W105" s="1">
        <f t="shared" si="22"/>
        <v>6.75</v>
      </c>
      <c r="X105" s="1">
        <f t="shared" si="23"/>
        <v>1</v>
      </c>
      <c r="Y105" s="12">
        <f t="shared" si="24"/>
        <v>5.75</v>
      </c>
    </row>
    <row r="106" spans="1:25" ht="9" hidden="1" outlineLevel="2">
      <c r="A106" s="6" t="s">
        <v>166</v>
      </c>
      <c r="B106" s="8" t="s">
        <v>37</v>
      </c>
      <c r="C106" s="2">
        <v>5</v>
      </c>
      <c r="D106" s="2">
        <v>12</v>
      </c>
      <c r="E106" s="2">
        <v>10</v>
      </c>
      <c r="F106" s="2">
        <v>2</v>
      </c>
      <c r="I106" s="2">
        <v>1</v>
      </c>
      <c r="K106" s="2">
        <v>1</v>
      </c>
      <c r="O106" s="2">
        <v>1</v>
      </c>
      <c r="P106" s="2">
        <v>1</v>
      </c>
      <c r="Q106" s="2">
        <v>0</v>
      </c>
      <c r="R106" s="2">
        <v>1</v>
      </c>
      <c r="W106" s="1">
        <f t="shared" si="22"/>
        <v>2.25</v>
      </c>
      <c r="X106" s="1">
        <f t="shared" si="23"/>
        <v>2</v>
      </c>
      <c r="Y106" s="12">
        <f t="shared" si="24"/>
        <v>0.25</v>
      </c>
    </row>
    <row r="107" spans="1:25" ht="9" hidden="1" outlineLevel="2">
      <c r="A107" s="6" t="s">
        <v>185</v>
      </c>
      <c r="B107" s="8" t="s">
        <v>37</v>
      </c>
      <c r="C107" s="2">
        <v>5</v>
      </c>
      <c r="D107" s="2">
        <v>15</v>
      </c>
      <c r="E107" s="2">
        <v>15</v>
      </c>
      <c r="F107" s="2">
        <v>0</v>
      </c>
      <c r="O107" s="2">
        <v>1</v>
      </c>
      <c r="P107" s="2">
        <v>0</v>
      </c>
      <c r="Q107" s="2">
        <v>1</v>
      </c>
      <c r="R107" s="2">
        <v>5</v>
      </c>
      <c r="W107" s="1">
        <f t="shared" si="22"/>
        <v>2.25</v>
      </c>
      <c r="X107" s="1">
        <f t="shared" si="23"/>
        <v>0</v>
      </c>
      <c r="Y107" s="12">
        <f t="shared" si="24"/>
        <v>2.25</v>
      </c>
    </row>
    <row r="108" spans="1:25" ht="9" hidden="1" outlineLevel="2">
      <c r="A108" s="6" t="s">
        <v>224</v>
      </c>
      <c r="B108" s="8" t="s">
        <v>37</v>
      </c>
      <c r="C108" s="2">
        <v>5</v>
      </c>
      <c r="D108" s="2">
        <v>11</v>
      </c>
      <c r="E108" s="2">
        <v>8</v>
      </c>
      <c r="F108" s="2">
        <v>0</v>
      </c>
      <c r="M108" s="2">
        <v>1</v>
      </c>
      <c r="O108" s="2">
        <v>1</v>
      </c>
      <c r="P108" s="2">
        <v>1</v>
      </c>
      <c r="Q108" s="2">
        <v>0</v>
      </c>
      <c r="R108" s="2">
        <v>1</v>
      </c>
      <c r="W108" s="1">
        <f t="shared" si="22"/>
        <v>2.25</v>
      </c>
      <c r="X108" s="1">
        <f t="shared" si="23"/>
        <v>0.5</v>
      </c>
      <c r="Y108" s="12">
        <f t="shared" si="24"/>
        <v>1.75</v>
      </c>
    </row>
    <row r="109" spans="1:25" ht="9" hidden="1" outlineLevel="2">
      <c r="A109" s="6" t="s">
        <v>238</v>
      </c>
      <c r="B109" s="8" t="s">
        <v>37</v>
      </c>
      <c r="C109" s="2">
        <v>3</v>
      </c>
      <c r="D109" s="2">
        <v>12</v>
      </c>
      <c r="E109" s="2">
        <v>11</v>
      </c>
      <c r="F109" s="2">
        <v>1</v>
      </c>
      <c r="H109" s="2">
        <v>1</v>
      </c>
      <c r="O109" s="2">
        <v>2</v>
      </c>
      <c r="P109" s="2">
        <v>0</v>
      </c>
      <c r="Q109" s="2">
        <v>2</v>
      </c>
      <c r="W109" s="1">
        <f t="shared" si="22"/>
        <v>2</v>
      </c>
      <c r="X109" s="1">
        <f t="shared" si="23"/>
        <v>1</v>
      </c>
      <c r="Y109" s="12">
        <f t="shared" si="24"/>
        <v>1</v>
      </c>
    </row>
    <row r="110" spans="1:25" ht="9" hidden="1" outlineLevel="2">
      <c r="A110" s="6" t="s">
        <v>251</v>
      </c>
      <c r="B110" s="8" t="s">
        <v>37</v>
      </c>
      <c r="C110" s="2">
        <v>4</v>
      </c>
      <c r="D110" s="2">
        <v>11</v>
      </c>
      <c r="E110" s="2">
        <v>9</v>
      </c>
      <c r="F110" s="2">
        <v>1</v>
      </c>
      <c r="K110" s="2">
        <v>1</v>
      </c>
      <c r="L110" s="2">
        <v>1</v>
      </c>
      <c r="R110" s="2">
        <v>1</v>
      </c>
      <c r="S110" s="2">
        <v>1</v>
      </c>
      <c r="T110" s="2">
        <v>1</v>
      </c>
      <c r="U110" s="2">
        <v>0</v>
      </c>
      <c r="W110" s="1">
        <f t="shared" si="22"/>
        <v>1.25</v>
      </c>
      <c r="X110" s="1">
        <f t="shared" si="23"/>
        <v>2</v>
      </c>
      <c r="Y110" s="12">
        <f t="shared" si="24"/>
        <v>-0.75</v>
      </c>
    </row>
    <row r="111" spans="1:26" ht="9" outlineLevel="1" collapsed="1">
      <c r="A111" s="6"/>
      <c r="B111" s="14" t="s">
        <v>323</v>
      </c>
      <c r="C111" s="2">
        <f aca="true" t="shared" si="25" ref="C111:Y111">SUBTOTAL(9,C97:C110)</f>
        <v>51</v>
      </c>
      <c r="D111" s="2">
        <f t="shared" si="25"/>
        <v>140</v>
      </c>
      <c r="E111" s="2">
        <f t="shared" si="25"/>
        <v>123</v>
      </c>
      <c r="F111" s="2">
        <f t="shared" si="25"/>
        <v>7</v>
      </c>
      <c r="G111" s="1">
        <f t="shared" si="25"/>
        <v>1</v>
      </c>
      <c r="H111" s="1">
        <f t="shared" si="25"/>
        <v>2</v>
      </c>
      <c r="I111" s="1">
        <f t="shared" si="25"/>
        <v>2</v>
      </c>
      <c r="J111" s="1">
        <f t="shared" si="25"/>
        <v>0</v>
      </c>
      <c r="K111" s="2">
        <f t="shared" si="25"/>
        <v>2</v>
      </c>
      <c r="L111" s="2">
        <f t="shared" si="25"/>
        <v>8</v>
      </c>
      <c r="M111" s="1">
        <f t="shared" si="25"/>
        <v>1</v>
      </c>
      <c r="N111" s="1">
        <f t="shared" si="25"/>
        <v>0</v>
      </c>
      <c r="O111" s="1">
        <f t="shared" si="25"/>
        <v>17</v>
      </c>
      <c r="P111" s="1">
        <f t="shared" si="25"/>
        <v>8</v>
      </c>
      <c r="Q111" s="1">
        <f t="shared" si="25"/>
        <v>9</v>
      </c>
      <c r="R111" s="2">
        <f t="shared" si="25"/>
        <v>18</v>
      </c>
      <c r="S111" s="2">
        <f t="shared" si="25"/>
        <v>8</v>
      </c>
      <c r="T111" s="2">
        <f t="shared" si="25"/>
        <v>8</v>
      </c>
      <c r="U111" s="2">
        <f t="shared" si="25"/>
        <v>0</v>
      </c>
      <c r="V111" s="1">
        <f t="shared" si="25"/>
        <v>0</v>
      </c>
      <c r="W111" s="1">
        <f t="shared" si="25"/>
        <v>37.5</v>
      </c>
      <c r="X111" s="1">
        <f t="shared" si="25"/>
        <v>15.5</v>
      </c>
      <c r="Y111" s="12">
        <f t="shared" si="25"/>
        <v>22</v>
      </c>
      <c r="Z111" s="1">
        <v>22</v>
      </c>
    </row>
    <row r="112" spans="1:25" ht="9" hidden="1" outlineLevel="2">
      <c r="A112" s="6" t="s">
        <v>30</v>
      </c>
      <c r="B112" s="8" t="s">
        <v>31</v>
      </c>
      <c r="C112" s="2">
        <v>5</v>
      </c>
      <c r="D112" s="2">
        <v>10</v>
      </c>
      <c r="E112" s="2">
        <v>8</v>
      </c>
      <c r="F112" s="2">
        <v>0</v>
      </c>
      <c r="L112" s="2">
        <v>2</v>
      </c>
      <c r="R112" s="2">
        <v>2</v>
      </c>
      <c r="S112" s="2">
        <v>1</v>
      </c>
      <c r="T112" s="2">
        <v>1</v>
      </c>
      <c r="U112" s="2">
        <v>0</v>
      </c>
      <c r="W112" s="1">
        <f>(P112*2)+(Q112*1)+(R112*0.25)+(T112*1)+(U112*0.5)+(V112*0.25)</f>
        <v>1.5</v>
      </c>
      <c r="X112" s="1">
        <f>(F112*1)+(L112*1)+(M112*0.5)+(N112*0.5)</f>
        <v>2</v>
      </c>
      <c r="Y112" s="12">
        <f>W112-X112</f>
        <v>-0.5</v>
      </c>
    </row>
    <row r="113" spans="1:25" ht="9" hidden="1" outlineLevel="2">
      <c r="A113" s="6" t="s">
        <v>128</v>
      </c>
      <c r="B113" s="8" t="s">
        <v>31</v>
      </c>
      <c r="C113" s="2">
        <v>5</v>
      </c>
      <c r="D113" s="2">
        <v>11</v>
      </c>
      <c r="E113" s="2">
        <v>9</v>
      </c>
      <c r="F113" s="2">
        <v>1</v>
      </c>
      <c r="H113" s="2">
        <v>1</v>
      </c>
      <c r="M113" s="2">
        <v>1</v>
      </c>
      <c r="O113" s="2">
        <v>1</v>
      </c>
      <c r="P113" s="2">
        <v>0</v>
      </c>
      <c r="Q113" s="2">
        <v>1</v>
      </c>
      <c r="R113" s="2">
        <v>2</v>
      </c>
      <c r="S113" s="2">
        <v>1</v>
      </c>
      <c r="T113" s="2">
        <v>1</v>
      </c>
      <c r="U113" s="2">
        <v>0</v>
      </c>
      <c r="W113" s="1">
        <f>(P113*2)+(Q113*1)+(R113*0.25)+(T113*1)+(U113*0.5)+(V113*0.25)</f>
        <v>2.5</v>
      </c>
      <c r="X113" s="1">
        <f>(F113*1)+(L113*1)+(M113*0.5)+(N113*0.5)</f>
        <v>1.5</v>
      </c>
      <c r="Y113" s="12">
        <f>W113-X113</f>
        <v>1</v>
      </c>
    </row>
    <row r="114" spans="1:25" ht="9" hidden="1" outlineLevel="2">
      <c r="A114" s="6" t="s">
        <v>163</v>
      </c>
      <c r="B114" s="8" t="s">
        <v>31</v>
      </c>
      <c r="C114" s="2">
        <v>3</v>
      </c>
      <c r="D114" s="2">
        <v>5</v>
      </c>
      <c r="E114" s="2">
        <v>3</v>
      </c>
      <c r="F114" s="2">
        <v>0</v>
      </c>
      <c r="L114" s="2">
        <v>2</v>
      </c>
      <c r="R114" s="2">
        <v>1</v>
      </c>
      <c r="W114" s="1">
        <f>(P114*2)+(Q114*1)+(R114*0.25)+(T114*1)+(U114*0.5)+(V114*0.25)</f>
        <v>0.25</v>
      </c>
      <c r="X114" s="1">
        <f>(F114*1)+(L114*1)+(M114*0.5)+(N114*0.5)</f>
        <v>2</v>
      </c>
      <c r="Y114" s="12">
        <f>W114-X114</f>
        <v>-1.75</v>
      </c>
    </row>
    <row r="115" spans="1:25" ht="9" hidden="1" outlineLevel="2">
      <c r="A115" s="6" t="s">
        <v>187</v>
      </c>
      <c r="B115" s="8" t="s">
        <v>31</v>
      </c>
      <c r="C115" s="2">
        <v>2</v>
      </c>
      <c r="D115" s="2">
        <v>6</v>
      </c>
      <c r="E115" s="2">
        <v>6</v>
      </c>
      <c r="F115" s="2">
        <v>0</v>
      </c>
      <c r="W115" s="1">
        <f>(P115*2)+(Q115*1)+(R115*0.25)+(T115*1)+(U115*0.5)+(V115*0.25)</f>
        <v>0</v>
      </c>
      <c r="X115" s="1">
        <f>(F115*1)+(L115*1)+(M115*0.5)+(N115*0.5)</f>
        <v>0</v>
      </c>
      <c r="Y115" s="12">
        <f>W115-X115</f>
        <v>0</v>
      </c>
    </row>
    <row r="116" spans="1:25" ht="9" hidden="1" outlineLevel="2">
      <c r="A116" s="6" t="s">
        <v>245</v>
      </c>
      <c r="B116" s="8" t="s">
        <v>31</v>
      </c>
      <c r="C116" s="2">
        <v>2</v>
      </c>
      <c r="D116" s="2">
        <v>7</v>
      </c>
      <c r="E116" s="2">
        <v>5</v>
      </c>
      <c r="F116" s="2">
        <v>0</v>
      </c>
      <c r="L116" s="2">
        <v>1</v>
      </c>
      <c r="O116" s="2">
        <v>2</v>
      </c>
      <c r="P116" s="2">
        <v>1</v>
      </c>
      <c r="Q116" s="2">
        <v>1</v>
      </c>
      <c r="S116" s="2">
        <v>2</v>
      </c>
      <c r="T116" s="2">
        <v>2</v>
      </c>
      <c r="U116" s="2">
        <v>0</v>
      </c>
      <c r="W116" s="1">
        <f>(P116*2)+(Q116*1)+(R116*0.25)+(T116*1)+(U116*0.5)+(V116*0.25)</f>
        <v>5</v>
      </c>
      <c r="X116" s="1">
        <f>(F116*1)+(L116*1)+(M116*0.5)+(N116*0.5)</f>
        <v>1</v>
      </c>
      <c r="Y116" s="12">
        <f>W116-X116</f>
        <v>4</v>
      </c>
    </row>
    <row r="117" spans="1:26" ht="9" outlineLevel="1" collapsed="1">
      <c r="A117" s="6"/>
      <c r="B117" s="14" t="s">
        <v>324</v>
      </c>
      <c r="C117" s="2">
        <f aca="true" t="shared" si="26" ref="C117:Y117">SUBTOTAL(9,C112:C116)</f>
        <v>17</v>
      </c>
      <c r="D117" s="2">
        <f t="shared" si="26"/>
        <v>39</v>
      </c>
      <c r="E117" s="2">
        <f t="shared" si="26"/>
        <v>31</v>
      </c>
      <c r="F117" s="2">
        <f t="shared" si="26"/>
        <v>1</v>
      </c>
      <c r="G117" s="1">
        <f t="shared" si="26"/>
        <v>0</v>
      </c>
      <c r="H117" s="1">
        <f t="shared" si="26"/>
        <v>1</v>
      </c>
      <c r="I117" s="1">
        <f t="shared" si="26"/>
        <v>0</v>
      </c>
      <c r="J117" s="1">
        <f t="shared" si="26"/>
        <v>0</v>
      </c>
      <c r="K117" s="1">
        <f t="shared" si="26"/>
        <v>0</v>
      </c>
      <c r="L117" s="2">
        <f t="shared" si="26"/>
        <v>5</v>
      </c>
      <c r="M117" s="1">
        <f t="shared" si="26"/>
        <v>1</v>
      </c>
      <c r="N117" s="1">
        <f t="shared" si="26"/>
        <v>0</v>
      </c>
      <c r="O117" s="2">
        <f t="shared" si="26"/>
        <v>3</v>
      </c>
      <c r="P117" s="2">
        <f t="shared" si="26"/>
        <v>1</v>
      </c>
      <c r="Q117" s="2">
        <f t="shared" si="26"/>
        <v>2</v>
      </c>
      <c r="R117" s="1">
        <f t="shared" si="26"/>
        <v>5</v>
      </c>
      <c r="S117" s="2">
        <f t="shared" si="26"/>
        <v>4</v>
      </c>
      <c r="T117" s="2">
        <f t="shared" si="26"/>
        <v>4</v>
      </c>
      <c r="U117" s="2">
        <f t="shared" si="26"/>
        <v>0</v>
      </c>
      <c r="V117" s="1">
        <f t="shared" si="26"/>
        <v>0</v>
      </c>
      <c r="W117" s="1">
        <f t="shared" si="26"/>
        <v>9.25</v>
      </c>
      <c r="X117" s="1">
        <f t="shared" si="26"/>
        <v>6.5</v>
      </c>
      <c r="Y117" s="12">
        <f t="shared" si="26"/>
        <v>2.75</v>
      </c>
      <c r="Z117" s="1">
        <v>2.75</v>
      </c>
    </row>
    <row r="118" spans="1:25" ht="9" hidden="1" outlineLevel="2">
      <c r="A118" s="6" t="s">
        <v>21</v>
      </c>
      <c r="B118" s="8" t="s">
        <v>22</v>
      </c>
      <c r="C118" s="2">
        <v>2</v>
      </c>
      <c r="D118" s="2">
        <v>5</v>
      </c>
      <c r="E118" s="2">
        <v>4</v>
      </c>
      <c r="F118" s="2">
        <v>0</v>
      </c>
      <c r="L118" s="2">
        <v>1</v>
      </c>
      <c r="O118" s="2">
        <v>1</v>
      </c>
      <c r="P118" s="2">
        <v>0</v>
      </c>
      <c r="Q118" s="2">
        <v>1</v>
      </c>
      <c r="R118" s="2">
        <v>4</v>
      </c>
      <c r="W118" s="1">
        <f aca="true" t="shared" si="27" ref="W118:W138">(P118*2)+(Q118*1)+(R118*0.25)+(T118*1)+(U118*0.5)+(V118*0.25)</f>
        <v>2</v>
      </c>
      <c r="X118" s="1">
        <f aca="true" t="shared" si="28" ref="X118:X138">(F118*1)+(L118*1)+(M118*0.5)+(N118*0.5)</f>
        <v>1</v>
      </c>
      <c r="Y118" s="12">
        <f aca="true" t="shared" si="29" ref="Y118:Y138">W118-X118</f>
        <v>1</v>
      </c>
    </row>
    <row r="119" spans="1:25" ht="9" hidden="1" outlineLevel="2">
      <c r="A119" s="6" t="s">
        <v>42</v>
      </c>
      <c r="B119" s="8" t="s">
        <v>22</v>
      </c>
      <c r="C119" s="2">
        <v>3</v>
      </c>
      <c r="D119" s="2">
        <v>5</v>
      </c>
      <c r="E119" s="2">
        <v>4</v>
      </c>
      <c r="F119" s="2">
        <v>0</v>
      </c>
      <c r="L119" s="2">
        <v>1</v>
      </c>
      <c r="O119" s="2">
        <v>3</v>
      </c>
      <c r="P119" s="2">
        <v>2</v>
      </c>
      <c r="Q119" s="2">
        <v>1</v>
      </c>
      <c r="R119" s="2">
        <v>4</v>
      </c>
      <c r="S119" s="2">
        <v>1</v>
      </c>
      <c r="T119" s="2">
        <v>1</v>
      </c>
      <c r="U119" s="2">
        <v>0</v>
      </c>
      <c r="W119" s="1">
        <f t="shared" si="27"/>
        <v>7</v>
      </c>
      <c r="X119" s="1">
        <f t="shared" si="28"/>
        <v>1</v>
      </c>
      <c r="Y119" s="12">
        <f t="shared" si="29"/>
        <v>6</v>
      </c>
    </row>
    <row r="120" spans="1:25" ht="9" hidden="1" outlineLevel="2">
      <c r="A120" s="6" t="s">
        <v>44</v>
      </c>
      <c r="B120" s="8" t="s">
        <v>22</v>
      </c>
      <c r="C120" s="2">
        <v>1</v>
      </c>
      <c r="D120" s="2">
        <v>3</v>
      </c>
      <c r="E120" s="2">
        <v>2</v>
      </c>
      <c r="F120" s="2">
        <v>1</v>
      </c>
      <c r="K120" s="2">
        <v>1</v>
      </c>
      <c r="R120" s="2">
        <v>1</v>
      </c>
      <c r="S120" s="2">
        <v>1</v>
      </c>
      <c r="T120" s="2">
        <v>1</v>
      </c>
      <c r="U120" s="2">
        <v>0</v>
      </c>
      <c r="W120" s="1">
        <f t="shared" si="27"/>
        <v>1.25</v>
      </c>
      <c r="X120" s="1">
        <f t="shared" si="28"/>
        <v>1</v>
      </c>
      <c r="Y120" s="12">
        <f t="shared" si="29"/>
        <v>0.25</v>
      </c>
    </row>
    <row r="121" spans="1:25" ht="9" hidden="1" outlineLevel="2">
      <c r="A121" s="6" t="s">
        <v>45</v>
      </c>
      <c r="B121" s="8" t="s">
        <v>22</v>
      </c>
      <c r="C121" s="2">
        <v>5</v>
      </c>
      <c r="D121" s="2">
        <v>9</v>
      </c>
      <c r="E121" s="2">
        <v>6</v>
      </c>
      <c r="F121" s="2">
        <v>2</v>
      </c>
      <c r="I121" s="2">
        <v>1</v>
      </c>
      <c r="K121" s="2">
        <v>1</v>
      </c>
      <c r="L121" s="2">
        <v>1</v>
      </c>
      <c r="R121" s="2">
        <v>1</v>
      </c>
      <c r="W121" s="1">
        <f t="shared" si="27"/>
        <v>0.25</v>
      </c>
      <c r="X121" s="1">
        <f t="shared" si="28"/>
        <v>3</v>
      </c>
      <c r="Y121" s="12">
        <f t="shared" si="29"/>
        <v>-2.75</v>
      </c>
    </row>
    <row r="122" spans="1:25" ht="9" hidden="1" outlineLevel="2">
      <c r="A122" s="6" t="s">
        <v>55</v>
      </c>
      <c r="B122" s="8" t="s">
        <v>22</v>
      </c>
      <c r="C122" s="2">
        <v>5</v>
      </c>
      <c r="D122" s="2">
        <v>10</v>
      </c>
      <c r="E122" s="2">
        <v>6</v>
      </c>
      <c r="F122" s="2">
        <v>2</v>
      </c>
      <c r="I122" s="2">
        <v>1</v>
      </c>
      <c r="K122" s="2">
        <v>1</v>
      </c>
      <c r="L122" s="2">
        <v>1</v>
      </c>
      <c r="O122" s="2">
        <v>2</v>
      </c>
      <c r="P122" s="2">
        <v>1</v>
      </c>
      <c r="Q122" s="2">
        <v>1</v>
      </c>
      <c r="R122" s="2">
        <v>3</v>
      </c>
      <c r="W122" s="1">
        <f t="shared" si="27"/>
        <v>3.75</v>
      </c>
      <c r="X122" s="1">
        <f t="shared" si="28"/>
        <v>3</v>
      </c>
      <c r="Y122" s="12">
        <f t="shared" si="29"/>
        <v>0.75</v>
      </c>
    </row>
    <row r="123" spans="1:25" ht="9" hidden="1" outlineLevel="2">
      <c r="A123" s="6" t="s">
        <v>73</v>
      </c>
      <c r="B123" s="8" t="s">
        <v>22</v>
      </c>
      <c r="C123" s="2">
        <v>3</v>
      </c>
      <c r="D123" s="2">
        <v>5</v>
      </c>
      <c r="E123" s="2">
        <v>5</v>
      </c>
      <c r="F123" s="2">
        <v>0</v>
      </c>
      <c r="O123" s="2">
        <v>2</v>
      </c>
      <c r="P123" s="2">
        <v>0</v>
      </c>
      <c r="Q123" s="2">
        <v>2</v>
      </c>
      <c r="R123" s="2">
        <v>3</v>
      </c>
      <c r="W123" s="1">
        <f t="shared" si="27"/>
        <v>2.75</v>
      </c>
      <c r="X123" s="1">
        <f t="shared" si="28"/>
        <v>0</v>
      </c>
      <c r="Y123" s="12">
        <f t="shared" si="29"/>
        <v>2.75</v>
      </c>
    </row>
    <row r="124" spans="1:25" ht="9" hidden="1" outlineLevel="2">
      <c r="A124" s="6" t="s">
        <v>107</v>
      </c>
      <c r="B124" s="8" t="s">
        <v>22</v>
      </c>
      <c r="C124" s="2">
        <v>5</v>
      </c>
      <c r="D124" s="2">
        <v>8</v>
      </c>
      <c r="E124" s="2">
        <v>7</v>
      </c>
      <c r="F124" s="2">
        <v>0</v>
      </c>
      <c r="L124" s="2">
        <v>1</v>
      </c>
      <c r="O124" s="2">
        <v>7</v>
      </c>
      <c r="P124" s="2">
        <v>2</v>
      </c>
      <c r="Q124" s="2">
        <v>5</v>
      </c>
      <c r="R124" s="2">
        <v>1</v>
      </c>
      <c r="W124" s="1">
        <f t="shared" si="27"/>
        <v>9.25</v>
      </c>
      <c r="X124" s="1">
        <f t="shared" si="28"/>
        <v>1</v>
      </c>
      <c r="Y124" s="12">
        <f t="shared" si="29"/>
        <v>8.25</v>
      </c>
    </row>
    <row r="125" spans="1:25" ht="9" hidden="1" outlineLevel="2">
      <c r="A125" s="6" t="s">
        <v>115</v>
      </c>
      <c r="B125" s="8" t="s">
        <v>22</v>
      </c>
      <c r="C125" s="2">
        <v>2</v>
      </c>
      <c r="D125" s="2">
        <v>11</v>
      </c>
      <c r="E125" s="2">
        <v>11</v>
      </c>
      <c r="F125" s="2">
        <v>0</v>
      </c>
      <c r="O125" s="2">
        <v>3</v>
      </c>
      <c r="P125" s="2">
        <v>1</v>
      </c>
      <c r="Q125" s="2">
        <v>2</v>
      </c>
      <c r="R125" s="2">
        <v>2</v>
      </c>
      <c r="W125" s="1">
        <f t="shared" si="27"/>
        <v>4.5</v>
      </c>
      <c r="X125" s="1">
        <f t="shared" si="28"/>
        <v>0</v>
      </c>
      <c r="Y125" s="12">
        <f t="shared" si="29"/>
        <v>4.5</v>
      </c>
    </row>
    <row r="126" spans="1:25" ht="9" hidden="1" outlineLevel="2">
      <c r="A126" s="6" t="s">
        <v>131</v>
      </c>
      <c r="B126" s="8" t="s">
        <v>22</v>
      </c>
      <c r="C126" s="2">
        <v>3</v>
      </c>
      <c r="D126" s="2">
        <v>9</v>
      </c>
      <c r="E126" s="2">
        <v>6</v>
      </c>
      <c r="F126" s="2">
        <v>0</v>
      </c>
      <c r="L126" s="2">
        <v>3</v>
      </c>
      <c r="R126" s="2">
        <v>3</v>
      </c>
      <c r="W126" s="1">
        <f t="shared" si="27"/>
        <v>0.75</v>
      </c>
      <c r="X126" s="1">
        <f t="shared" si="28"/>
        <v>3</v>
      </c>
      <c r="Y126" s="12">
        <f t="shared" si="29"/>
        <v>-2.25</v>
      </c>
    </row>
    <row r="127" spans="1:25" ht="9" hidden="1" outlineLevel="2">
      <c r="A127" s="6" t="s">
        <v>137</v>
      </c>
      <c r="B127" s="8" t="s">
        <v>22</v>
      </c>
      <c r="C127" s="2">
        <v>3</v>
      </c>
      <c r="D127" s="2">
        <v>6</v>
      </c>
      <c r="E127" s="2">
        <v>3</v>
      </c>
      <c r="F127" s="2">
        <v>0</v>
      </c>
      <c r="L127" s="2">
        <v>3</v>
      </c>
      <c r="N127" s="2">
        <v>1</v>
      </c>
      <c r="O127" s="2">
        <v>3</v>
      </c>
      <c r="P127" s="2">
        <v>0</v>
      </c>
      <c r="Q127" s="2">
        <v>3</v>
      </c>
      <c r="W127" s="1">
        <f t="shared" si="27"/>
        <v>3</v>
      </c>
      <c r="X127" s="1">
        <f t="shared" si="28"/>
        <v>3.5</v>
      </c>
      <c r="Y127" s="12">
        <f t="shared" si="29"/>
        <v>-0.5</v>
      </c>
    </row>
    <row r="128" spans="1:25" ht="9" hidden="1" outlineLevel="2">
      <c r="A128" s="6" t="s">
        <v>138</v>
      </c>
      <c r="B128" s="8" t="s">
        <v>22</v>
      </c>
      <c r="C128" s="2">
        <v>5</v>
      </c>
      <c r="D128" s="2">
        <v>15</v>
      </c>
      <c r="E128" s="2">
        <v>8</v>
      </c>
      <c r="F128" s="2">
        <v>2</v>
      </c>
      <c r="H128" s="2">
        <v>1</v>
      </c>
      <c r="K128" s="2">
        <v>1</v>
      </c>
      <c r="L128" s="2">
        <v>3</v>
      </c>
      <c r="O128" s="2">
        <v>2</v>
      </c>
      <c r="P128" s="2">
        <v>1</v>
      </c>
      <c r="Q128" s="2">
        <v>1</v>
      </c>
      <c r="R128" s="2">
        <v>1</v>
      </c>
      <c r="W128" s="1">
        <f t="shared" si="27"/>
        <v>3.25</v>
      </c>
      <c r="X128" s="1">
        <f t="shared" si="28"/>
        <v>5</v>
      </c>
      <c r="Y128" s="12">
        <f t="shared" si="29"/>
        <v>-1.75</v>
      </c>
    </row>
    <row r="129" spans="1:25" ht="9" hidden="1" outlineLevel="2">
      <c r="A129" s="6" t="s">
        <v>139</v>
      </c>
      <c r="B129" s="8" t="s">
        <v>22</v>
      </c>
      <c r="C129" s="2">
        <v>3</v>
      </c>
      <c r="D129" s="2">
        <v>3</v>
      </c>
      <c r="F129" s="2">
        <v>1</v>
      </c>
      <c r="H129" s="2">
        <v>1</v>
      </c>
      <c r="L129" s="2">
        <v>2</v>
      </c>
      <c r="O129" s="2">
        <v>1</v>
      </c>
      <c r="P129" s="2">
        <v>0</v>
      </c>
      <c r="Q129" s="2">
        <v>1</v>
      </c>
      <c r="W129" s="1">
        <f t="shared" si="27"/>
        <v>1</v>
      </c>
      <c r="X129" s="1">
        <f t="shared" si="28"/>
        <v>3</v>
      </c>
      <c r="Y129" s="12">
        <f t="shared" si="29"/>
        <v>-2</v>
      </c>
    </row>
    <row r="130" spans="1:25" ht="9" hidden="1" outlineLevel="2">
      <c r="A130" s="6" t="s">
        <v>146</v>
      </c>
      <c r="B130" s="8" t="s">
        <v>22</v>
      </c>
      <c r="C130" s="2">
        <v>1</v>
      </c>
      <c r="D130" s="2">
        <v>4</v>
      </c>
      <c r="E130" s="2">
        <v>3</v>
      </c>
      <c r="F130" s="2">
        <v>0</v>
      </c>
      <c r="R130" s="2">
        <v>2</v>
      </c>
      <c r="S130" s="2">
        <v>2</v>
      </c>
      <c r="T130" s="2">
        <v>2</v>
      </c>
      <c r="U130" s="2">
        <v>0</v>
      </c>
      <c r="W130" s="1">
        <f t="shared" si="27"/>
        <v>2.5</v>
      </c>
      <c r="X130" s="1">
        <f t="shared" si="28"/>
        <v>0</v>
      </c>
      <c r="Y130" s="12">
        <f t="shared" si="29"/>
        <v>2.5</v>
      </c>
    </row>
    <row r="131" spans="1:25" ht="9" hidden="1" outlineLevel="2">
      <c r="A131" s="6" t="s">
        <v>165</v>
      </c>
      <c r="B131" s="8" t="s">
        <v>22</v>
      </c>
      <c r="C131" s="2">
        <v>5</v>
      </c>
      <c r="D131" s="2">
        <v>10</v>
      </c>
      <c r="E131" s="2">
        <v>7</v>
      </c>
      <c r="F131" s="2">
        <v>1</v>
      </c>
      <c r="H131" s="2">
        <v>1</v>
      </c>
      <c r="L131" s="2">
        <v>2</v>
      </c>
      <c r="O131" s="2">
        <v>3</v>
      </c>
      <c r="P131" s="2">
        <v>2</v>
      </c>
      <c r="Q131" s="2">
        <v>1</v>
      </c>
      <c r="R131" s="2">
        <v>5</v>
      </c>
      <c r="W131" s="1">
        <f t="shared" si="27"/>
        <v>6.25</v>
      </c>
      <c r="X131" s="1">
        <f t="shared" si="28"/>
        <v>3</v>
      </c>
      <c r="Y131" s="12">
        <f t="shared" si="29"/>
        <v>3.25</v>
      </c>
    </row>
    <row r="132" spans="1:25" ht="9" hidden="1" outlineLevel="2">
      <c r="A132" s="6" t="s">
        <v>167</v>
      </c>
      <c r="B132" s="8" t="s">
        <v>22</v>
      </c>
      <c r="C132" s="2">
        <v>1</v>
      </c>
      <c r="D132" s="2">
        <v>3</v>
      </c>
      <c r="E132" s="2">
        <v>2</v>
      </c>
      <c r="F132" s="2">
        <v>1</v>
      </c>
      <c r="I132" s="2">
        <v>1</v>
      </c>
      <c r="W132" s="1">
        <f t="shared" si="27"/>
        <v>0</v>
      </c>
      <c r="X132" s="1">
        <f t="shared" si="28"/>
        <v>1</v>
      </c>
      <c r="Y132" s="12">
        <f t="shared" si="29"/>
        <v>-1</v>
      </c>
    </row>
    <row r="133" spans="1:25" ht="9" hidden="1" outlineLevel="2">
      <c r="A133" s="6" t="s">
        <v>171</v>
      </c>
      <c r="B133" s="8" t="s">
        <v>22</v>
      </c>
      <c r="C133" s="2">
        <v>3</v>
      </c>
      <c r="D133" s="2">
        <v>5</v>
      </c>
      <c r="E133" s="2">
        <v>3</v>
      </c>
      <c r="F133" s="2">
        <v>1</v>
      </c>
      <c r="K133" s="2">
        <v>1</v>
      </c>
      <c r="L133" s="2">
        <v>1</v>
      </c>
      <c r="O133" s="2">
        <v>1</v>
      </c>
      <c r="P133" s="2">
        <v>0</v>
      </c>
      <c r="Q133" s="2">
        <v>1</v>
      </c>
      <c r="R133" s="2">
        <v>1</v>
      </c>
      <c r="W133" s="1">
        <f t="shared" si="27"/>
        <v>1.25</v>
      </c>
      <c r="X133" s="1">
        <f t="shared" si="28"/>
        <v>2</v>
      </c>
      <c r="Y133" s="12">
        <f t="shared" si="29"/>
        <v>-0.75</v>
      </c>
    </row>
    <row r="134" spans="1:25" ht="9" hidden="1" outlineLevel="2">
      <c r="A134" s="6" t="s">
        <v>174</v>
      </c>
      <c r="B134" s="8" t="s">
        <v>22</v>
      </c>
      <c r="C134" s="2">
        <v>5</v>
      </c>
      <c r="D134" s="2">
        <v>12</v>
      </c>
      <c r="E134" s="2">
        <v>8</v>
      </c>
      <c r="F134" s="2">
        <v>2</v>
      </c>
      <c r="I134" s="2">
        <v>1</v>
      </c>
      <c r="K134" s="2">
        <v>1</v>
      </c>
      <c r="L134" s="2">
        <v>2</v>
      </c>
      <c r="R134" s="2">
        <v>1</v>
      </c>
      <c r="W134" s="1">
        <f t="shared" si="27"/>
        <v>0.25</v>
      </c>
      <c r="X134" s="1">
        <f t="shared" si="28"/>
        <v>4</v>
      </c>
      <c r="Y134" s="12">
        <f t="shared" si="29"/>
        <v>-3.75</v>
      </c>
    </row>
    <row r="135" spans="1:25" ht="9" hidden="1" outlineLevel="2">
      <c r="A135" s="6" t="s">
        <v>217</v>
      </c>
      <c r="B135" s="8" t="s">
        <v>22</v>
      </c>
      <c r="C135" s="2">
        <v>1</v>
      </c>
      <c r="D135" s="2">
        <v>2</v>
      </c>
      <c r="E135" s="2">
        <v>1</v>
      </c>
      <c r="F135" s="2">
        <v>0</v>
      </c>
      <c r="L135" s="2">
        <v>1</v>
      </c>
      <c r="W135" s="1">
        <f t="shared" si="27"/>
        <v>0</v>
      </c>
      <c r="X135" s="1">
        <f t="shared" si="28"/>
        <v>1</v>
      </c>
      <c r="Y135" s="12">
        <f t="shared" si="29"/>
        <v>-1</v>
      </c>
    </row>
    <row r="136" spans="1:25" ht="9" hidden="1" outlineLevel="2">
      <c r="A136" s="6" t="s">
        <v>239</v>
      </c>
      <c r="B136" s="8" t="s">
        <v>22</v>
      </c>
      <c r="C136" s="2">
        <v>3</v>
      </c>
      <c r="D136" s="2">
        <v>7</v>
      </c>
      <c r="E136" s="2">
        <v>6</v>
      </c>
      <c r="F136" s="2">
        <v>0</v>
      </c>
      <c r="L136" s="2">
        <v>1</v>
      </c>
      <c r="R136" s="2">
        <v>1</v>
      </c>
      <c r="S136" s="2">
        <v>1</v>
      </c>
      <c r="T136" s="2">
        <v>1</v>
      </c>
      <c r="U136" s="2">
        <v>0</v>
      </c>
      <c r="W136" s="1">
        <f t="shared" si="27"/>
        <v>1.25</v>
      </c>
      <c r="X136" s="1">
        <f t="shared" si="28"/>
        <v>1</v>
      </c>
      <c r="Y136" s="12">
        <f t="shared" si="29"/>
        <v>0.25</v>
      </c>
    </row>
    <row r="137" spans="1:25" ht="9" hidden="1" outlineLevel="2">
      <c r="A137" s="6" t="s">
        <v>248</v>
      </c>
      <c r="B137" s="8" t="s">
        <v>22</v>
      </c>
      <c r="C137" s="2">
        <v>1</v>
      </c>
      <c r="D137" s="2">
        <v>3</v>
      </c>
      <c r="E137" s="2">
        <v>2</v>
      </c>
      <c r="F137" s="2">
        <v>0</v>
      </c>
      <c r="L137" s="2">
        <v>1</v>
      </c>
      <c r="N137" s="2">
        <v>1</v>
      </c>
      <c r="W137" s="1">
        <f t="shared" si="27"/>
        <v>0</v>
      </c>
      <c r="X137" s="1">
        <f t="shared" si="28"/>
        <v>1.5</v>
      </c>
      <c r="Y137" s="12">
        <f t="shared" si="29"/>
        <v>-1.5</v>
      </c>
    </row>
    <row r="138" spans="1:25" ht="9" hidden="1" outlineLevel="2">
      <c r="A138" s="6" t="s">
        <v>250</v>
      </c>
      <c r="B138" s="8" t="s">
        <v>22</v>
      </c>
      <c r="C138" s="2">
        <v>5</v>
      </c>
      <c r="D138" s="2">
        <v>8</v>
      </c>
      <c r="E138" s="2">
        <v>5</v>
      </c>
      <c r="F138" s="2">
        <v>4</v>
      </c>
      <c r="H138" s="2">
        <v>1</v>
      </c>
      <c r="I138" s="2">
        <v>1</v>
      </c>
      <c r="K138" s="2">
        <v>2</v>
      </c>
      <c r="L138" s="2">
        <v>1</v>
      </c>
      <c r="O138" s="2">
        <v>3</v>
      </c>
      <c r="P138" s="2">
        <v>1</v>
      </c>
      <c r="Q138" s="2">
        <v>2</v>
      </c>
      <c r="R138" s="2">
        <v>2</v>
      </c>
      <c r="W138" s="1">
        <f t="shared" si="27"/>
        <v>4.5</v>
      </c>
      <c r="X138" s="1">
        <f t="shared" si="28"/>
        <v>5</v>
      </c>
      <c r="Y138" s="12">
        <f t="shared" si="29"/>
        <v>-0.5</v>
      </c>
    </row>
    <row r="139" spans="1:26" ht="9" outlineLevel="1" collapsed="1">
      <c r="A139" s="6"/>
      <c r="B139" s="14" t="s">
        <v>325</v>
      </c>
      <c r="C139" s="2">
        <f aca="true" t="shared" si="30" ref="C139:Y139">SUBTOTAL(9,C118:C138)</f>
        <v>65</v>
      </c>
      <c r="D139" s="2">
        <f t="shared" si="30"/>
        <v>143</v>
      </c>
      <c r="E139" s="2">
        <f t="shared" si="30"/>
        <v>99</v>
      </c>
      <c r="F139" s="2">
        <f t="shared" si="30"/>
        <v>17</v>
      </c>
      <c r="G139" s="1">
        <f t="shared" si="30"/>
        <v>0</v>
      </c>
      <c r="H139" s="2">
        <f t="shared" si="30"/>
        <v>4</v>
      </c>
      <c r="I139" s="2">
        <f t="shared" si="30"/>
        <v>5</v>
      </c>
      <c r="J139" s="1">
        <f t="shared" si="30"/>
        <v>0</v>
      </c>
      <c r="K139" s="2">
        <f t="shared" si="30"/>
        <v>8</v>
      </c>
      <c r="L139" s="2">
        <f t="shared" si="30"/>
        <v>25</v>
      </c>
      <c r="M139" s="1">
        <f t="shared" si="30"/>
        <v>0</v>
      </c>
      <c r="N139" s="1">
        <f t="shared" si="30"/>
        <v>2</v>
      </c>
      <c r="O139" s="2">
        <f t="shared" si="30"/>
        <v>31</v>
      </c>
      <c r="P139" s="2">
        <f t="shared" si="30"/>
        <v>10</v>
      </c>
      <c r="Q139" s="2">
        <f t="shared" si="30"/>
        <v>21</v>
      </c>
      <c r="R139" s="2">
        <f t="shared" si="30"/>
        <v>35</v>
      </c>
      <c r="S139" s="1">
        <f t="shared" si="30"/>
        <v>5</v>
      </c>
      <c r="T139" s="1">
        <f t="shared" si="30"/>
        <v>5</v>
      </c>
      <c r="U139" s="1">
        <f t="shared" si="30"/>
        <v>0</v>
      </c>
      <c r="V139" s="1">
        <f t="shared" si="30"/>
        <v>0</v>
      </c>
      <c r="W139" s="1">
        <f t="shared" si="30"/>
        <v>54.75</v>
      </c>
      <c r="X139" s="1">
        <f t="shared" si="30"/>
        <v>43</v>
      </c>
      <c r="Y139" s="12">
        <f t="shared" si="30"/>
        <v>11.75</v>
      </c>
      <c r="Z139" s="1">
        <v>11.75</v>
      </c>
    </row>
    <row r="140" spans="1:25" ht="9" hidden="1" outlineLevel="2">
      <c r="A140" s="6" t="s">
        <v>39</v>
      </c>
      <c r="B140" s="8" t="s">
        <v>40</v>
      </c>
      <c r="C140" s="2">
        <v>5</v>
      </c>
      <c r="D140" s="2">
        <v>9</v>
      </c>
      <c r="E140" s="2">
        <v>7</v>
      </c>
      <c r="F140" s="2">
        <v>1</v>
      </c>
      <c r="J140" s="2">
        <v>1</v>
      </c>
      <c r="R140" s="2">
        <v>3</v>
      </c>
      <c r="V140" s="2">
        <v>6</v>
      </c>
      <c r="W140" s="1">
        <f aca="true" t="shared" si="31" ref="W140:W149">(P140*2)+(Q140*1)+(R140*0.25)+(T140*1)+(U140*0.5)+(V140*0.25)</f>
        <v>2.25</v>
      </c>
      <c r="X140" s="1">
        <f aca="true" t="shared" si="32" ref="X140:X149">(F140*1)+(L140*1)+(M140*0.5)+(N140*0.5)</f>
        <v>1</v>
      </c>
      <c r="Y140" s="12">
        <f aca="true" t="shared" si="33" ref="Y140:Y149">W140-X140</f>
        <v>1.25</v>
      </c>
    </row>
    <row r="141" spans="1:25" ht="9" hidden="1" outlineLevel="2">
      <c r="A141" s="6" t="s">
        <v>75</v>
      </c>
      <c r="B141" s="8" t="s">
        <v>40</v>
      </c>
      <c r="C141" s="2">
        <v>4</v>
      </c>
      <c r="D141" s="2">
        <v>10</v>
      </c>
      <c r="E141" s="2">
        <v>7</v>
      </c>
      <c r="F141" s="2">
        <v>2</v>
      </c>
      <c r="I141" s="2">
        <v>2</v>
      </c>
      <c r="L141" s="2">
        <v>1</v>
      </c>
      <c r="N141" s="2">
        <v>1</v>
      </c>
      <c r="R141" s="2">
        <v>3</v>
      </c>
      <c r="V141" s="2">
        <v>8</v>
      </c>
      <c r="W141" s="1">
        <f t="shared" si="31"/>
        <v>2.75</v>
      </c>
      <c r="X141" s="1">
        <f t="shared" si="32"/>
        <v>3.5</v>
      </c>
      <c r="Y141" s="12">
        <f t="shared" si="33"/>
        <v>-0.75</v>
      </c>
    </row>
    <row r="142" spans="1:25" ht="9" hidden="1" outlineLevel="2">
      <c r="A142" s="6" t="s">
        <v>83</v>
      </c>
      <c r="B142" s="8" t="s">
        <v>40</v>
      </c>
      <c r="C142" s="2">
        <v>1</v>
      </c>
      <c r="D142" s="2">
        <v>3</v>
      </c>
      <c r="E142" s="2">
        <v>3</v>
      </c>
      <c r="F142" s="2">
        <v>0</v>
      </c>
      <c r="L142" s="2">
        <v>1</v>
      </c>
      <c r="O142" s="2">
        <v>1</v>
      </c>
      <c r="P142" s="2">
        <v>0</v>
      </c>
      <c r="Q142" s="2">
        <v>1</v>
      </c>
      <c r="R142" s="2">
        <v>2</v>
      </c>
      <c r="W142" s="1">
        <f t="shared" si="31"/>
        <v>1.5</v>
      </c>
      <c r="X142" s="1">
        <f t="shared" si="32"/>
        <v>1</v>
      </c>
      <c r="Y142" s="12">
        <f t="shared" si="33"/>
        <v>0.5</v>
      </c>
    </row>
    <row r="143" spans="1:25" ht="9" hidden="1" outlineLevel="2">
      <c r="A143" s="6" t="s">
        <v>101</v>
      </c>
      <c r="B143" s="8" t="s">
        <v>40</v>
      </c>
      <c r="C143" s="2">
        <v>3</v>
      </c>
      <c r="D143" s="2">
        <v>8</v>
      </c>
      <c r="E143" s="2">
        <v>7</v>
      </c>
      <c r="F143" s="2">
        <v>1</v>
      </c>
      <c r="H143" s="2">
        <v>1</v>
      </c>
      <c r="R143" s="2">
        <v>1</v>
      </c>
      <c r="V143" s="2">
        <v>9</v>
      </c>
      <c r="W143" s="1">
        <f t="shared" si="31"/>
        <v>2.5</v>
      </c>
      <c r="X143" s="1">
        <f t="shared" si="32"/>
        <v>1</v>
      </c>
      <c r="Y143" s="12">
        <f t="shared" si="33"/>
        <v>1.5</v>
      </c>
    </row>
    <row r="144" spans="1:25" ht="9" hidden="1" outlineLevel="2">
      <c r="A144" s="6" t="s">
        <v>142</v>
      </c>
      <c r="B144" s="8" t="s">
        <v>40</v>
      </c>
      <c r="C144" s="2">
        <v>5</v>
      </c>
      <c r="D144" s="2">
        <v>12</v>
      </c>
      <c r="E144" s="2">
        <v>8</v>
      </c>
      <c r="F144" s="2">
        <v>5</v>
      </c>
      <c r="G144" s="2">
        <v>1</v>
      </c>
      <c r="H144" s="2">
        <v>2</v>
      </c>
      <c r="I144" s="2">
        <v>2</v>
      </c>
      <c r="L144" s="2">
        <v>1</v>
      </c>
      <c r="O144" s="2">
        <v>1</v>
      </c>
      <c r="P144" s="2">
        <v>0</v>
      </c>
      <c r="Q144" s="2">
        <v>1</v>
      </c>
      <c r="R144" s="2">
        <v>1</v>
      </c>
      <c r="V144" s="2">
        <v>1</v>
      </c>
      <c r="W144" s="1">
        <f t="shared" si="31"/>
        <v>1.5</v>
      </c>
      <c r="X144" s="1">
        <f t="shared" si="32"/>
        <v>6</v>
      </c>
      <c r="Y144" s="12">
        <f t="shared" si="33"/>
        <v>-4.5</v>
      </c>
    </row>
    <row r="145" spans="1:25" ht="9" hidden="1" outlineLevel="2">
      <c r="A145" s="6" t="s">
        <v>143</v>
      </c>
      <c r="B145" s="8" t="s">
        <v>40</v>
      </c>
      <c r="C145" s="2">
        <v>1</v>
      </c>
      <c r="D145" s="2">
        <v>1</v>
      </c>
      <c r="F145" s="2">
        <v>0</v>
      </c>
      <c r="W145" s="1">
        <f t="shared" si="31"/>
        <v>0</v>
      </c>
      <c r="X145" s="1">
        <f t="shared" si="32"/>
        <v>0</v>
      </c>
      <c r="Y145" s="12">
        <f t="shared" si="33"/>
        <v>0</v>
      </c>
    </row>
    <row r="146" spans="1:25" ht="9" hidden="1" outlineLevel="2">
      <c r="A146" s="6" t="s">
        <v>147</v>
      </c>
      <c r="B146" s="8" t="s">
        <v>40</v>
      </c>
      <c r="C146" s="2">
        <v>2</v>
      </c>
      <c r="D146" s="2">
        <v>4</v>
      </c>
      <c r="E146" s="2">
        <v>2</v>
      </c>
      <c r="F146" s="2">
        <v>0</v>
      </c>
      <c r="L146" s="2">
        <v>1</v>
      </c>
      <c r="M146" s="2">
        <v>1</v>
      </c>
      <c r="N146" s="2">
        <v>1</v>
      </c>
      <c r="V146" s="2">
        <v>4</v>
      </c>
      <c r="W146" s="1">
        <f t="shared" si="31"/>
        <v>1</v>
      </c>
      <c r="X146" s="1">
        <f t="shared" si="32"/>
        <v>2</v>
      </c>
      <c r="Y146" s="12">
        <f t="shared" si="33"/>
        <v>-1</v>
      </c>
    </row>
    <row r="147" spans="1:25" ht="9" hidden="1" outlineLevel="2">
      <c r="A147" s="6" t="s">
        <v>160</v>
      </c>
      <c r="B147" s="8" t="s">
        <v>40</v>
      </c>
      <c r="C147" s="2">
        <v>5</v>
      </c>
      <c r="D147" s="2">
        <v>12</v>
      </c>
      <c r="E147" s="2">
        <v>12</v>
      </c>
      <c r="F147" s="2">
        <v>0</v>
      </c>
      <c r="O147" s="2">
        <v>3</v>
      </c>
      <c r="P147" s="2">
        <v>0</v>
      </c>
      <c r="Q147" s="2">
        <v>3</v>
      </c>
      <c r="R147" s="2">
        <v>2</v>
      </c>
      <c r="S147" s="2">
        <v>6</v>
      </c>
      <c r="T147" s="2">
        <v>0</v>
      </c>
      <c r="U147" s="2">
        <v>6</v>
      </c>
      <c r="V147" s="2">
        <v>49</v>
      </c>
      <c r="W147" s="1">
        <f t="shared" si="31"/>
        <v>18.75</v>
      </c>
      <c r="X147" s="1">
        <f t="shared" si="32"/>
        <v>0</v>
      </c>
      <c r="Y147" s="12">
        <f t="shared" si="33"/>
        <v>18.75</v>
      </c>
    </row>
    <row r="148" spans="1:25" ht="9" hidden="1" outlineLevel="2">
      <c r="A148" s="6" t="s">
        <v>192</v>
      </c>
      <c r="B148" s="8" t="s">
        <v>40</v>
      </c>
      <c r="C148" s="2">
        <v>4</v>
      </c>
      <c r="D148" s="2">
        <v>11</v>
      </c>
      <c r="E148" s="2">
        <v>8</v>
      </c>
      <c r="F148" s="2">
        <v>1</v>
      </c>
      <c r="H148" s="2">
        <v>1</v>
      </c>
      <c r="L148" s="2">
        <v>3</v>
      </c>
      <c r="N148" s="2">
        <v>3</v>
      </c>
      <c r="O148" s="2">
        <v>2</v>
      </c>
      <c r="P148" s="2">
        <v>0</v>
      </c>
      <c r="Q148" s="2">
        <v>2</v>
      </c>
      <c r="V148" s="2">
        <v>3</v>
      </c>
      <c r="W148" s="1">
        <f t="shared" si="31"/>
        <v>2.75</v>
      </c>
      <c r="X148" s="1">
        <f t="shared" si="32"/>
        <v>5.5</v>
      </c>
      <c r="Y148" s="12">
        <f t="shared" si="33"/>
        <v>-2.75</v>
      </c>
    </row>
    <row r="149" spans="1:25" ht="9" hidden="1" outlineLevel="2">
      <c r="A149" s="6" t="s">
        <v>212</v>
      </c>
      <c r="B149" s="8" t="s">
        <v>40</v>
      </c>
      <c r="C149" s="2">
        <v>5</v>
      </c>
      <c r="D149" s="2">
        <v>11</v>
      </c>
      <c r="E149" s="2">
        <v>10</v>
      </c>
      <c r="F149" s="2">
        <v>0</v>
      </c>
      <c r="L149" s="2">
        <v>1</v>
      </c>
      <c r="N149" s="2">
        <v>1</v>
      </c>
      <c r="O149" s="2">
        <v>2</v>
      </c>
      <c r="P149" s="2">
        <v>0</v>
      </c>
      <c r="Q149" s="2">
        <v>2</v>
      </c>
      <c r="S149" s="2">
        <v>1</v>
      </c>
      <c r="T149" s="2">
        <v>1</v>
      </c>
      <c r="U149" s="2">
        <v>0</v>
      </c>
      <c r="V149" s="2">
        <v>7</v>
      </c>
      <c r="W149" s="1">
        <f t="shared" si="31"/>
        <v>4.75</v>
      </c>
      <c r="X149" s="1">
        <f t="shared" si="32"/>
        <v>1.5</v>
      </c>
      <c r="Y149" s="12">
        <f t="shared" si="33"/>
        <v>3.25</v>
      </c>
    </row>
    <row r="150" spans="1:27" ht="9" outlineLevel="1" collapsed="1">
      <c r="A150" s="6"/>
      <c r="B150" s="14" t="s">
        <v>326</v>
      </c>
      <c r="C150" s="2">
        <f aca="true" t="shared" si="34" ref="C150:Y150">SUBTOTAL(9,C140:C149)</f>
        <v>35</v>
      </c>
      <c r="D150" s="2">
        <f t="shared" si="34"/>
        <v>81</v>
      </c>
      <c r="E150" s="2">
        <f t="shared" si="34"/>
        <v>64</v>
      </c>
      <c r="F150" s="2">
        <f t="shared" si="34"/>
        <v>10</v>
      </c>
      <c r="G150" s="1">
        <f t="shared" si="34"/>
        <v>1</v>
      </c>
      <c r="H150" s="1">
        <f t="shared" si="34"/>
        <v>4</v>
      </c>
      <c r="I150" s="1">
        <f t="shared" si="34"/>
        <v>4</v>
      </c>
      <c r="J150" s="1">
        <f t="shared" si="34"/>
        <v>1</v>
      </c>
      <c r="K150" s="1">
        <f t="shared" si="34"/>
        <v>0</v>
      </c>
      <c r="L150" s="2">
        <f t="shared" si="34"/>
        <v>8</v>
      </c>
      <c r="M150" s="1">
        <f t="shared" si="34"/>
        <v>1</v>
      </c>
      <c r="N150" s="2">
        <f t="shared" si="34"/>
        <v>6</v>
      </c>
      <c r="O150" s="2">
        <f t="shared" si="34"/>
        <v>9</v>
      </c>
      <c r="P150" s="2">
        <f t="shared" si="34"/>
        <v>0</v>
      </c>
      <c r="Q150" s="2">
        <f t="shared" si="34"/>
        <v>9</v>
      </c>
      <c r="R150" s="1">
        <f t="shared" si="34"/>
        <v>12</v>
      </c>
      <c r="S150" s="2">
        <f t="shared" si="34"/>
        <v>7</v>
      </c>
      <c r="T150" s="2">
        <f t="shared" si="34"/>
        <v>1</v>
      </c>
      <c r="U150" s="2">
        <f t="shared" si="34"/>
        <v>6</v>
      </c>
      <c r="V150" s="2">
        <f t="shared" si="34"/>
        <v>87</v>
      </c>
      <c r="W150" s="1">
        <f t="shared" si="34"/>
        <v>37.75</v>
      </c>
      <c r="X150" s="1">
        <f t="shared" si="34"/>
        <v>21.5</v>
      </c>
      <c r="Y150" s="12">
        <f t="shared" si="34"/>
        <v>16.25</v>
      </c>
      <c r="AA150" s="1">
        <v>15.25</v>
      </c>
    </row>
    <row r="151" spans="1:25" ht="9" hidden="1" outlineLevel="2">
      <c r="A151" s="6" t="s">
        <v>169</v>
      </c>
      <c r="B151" s="8" t="s">
        <v>170</v>
      </c>
      <c r="C151" s="2">
        <v>5</v>
      </c>
      <c r="D151" s="2">
        <v>8</v>
      </c>
      <c r="E151" s="2">
        <v>3</v>
      </c>
      <c r="F151" s="2">
        <v>2</v>
      </c>
      <c r="H151" s="2">
        <v>1</v>
      </c>
      <c r="K151" s="2">
        <v>1</v>
      </c>
      <c r="L151" s="2">
        <v>1</v>
      </c>
      <c r="M151" s="2">
        <v>1</v>
      </c>
      <c r="N151" s="2">
        <v>2</v>
      </c>
      <c r="R151" s="2">
        <v>1</v>
      </c>
      <c r="W151" s="1">
        <f>(P151*2)+(Q151*1)+(R151*0.25)+(T151*1)+(U151*0.5)+(V151*0.25)</f>
        <v>0.25</v>
      </c>
      <c r="X151" s="1">
        <f>(F151*1)+(L151*1)+(M151*0.5)+(N151*0.5)</f>
        <v>4.5</v>
      </c>
      <c r="Y151" s="12">
        <f>W151-X151</f>
        <v>-4.25</v>
      </c>
    </row>
    <row r="152" spans="1:27" ht="9" outlineLevel="1" collapsed="1">
      <c r="A152" s="6"/>
      <c r="B152" s="14" t="s">
        <v>327</v>
      </c>
      <c r="C152" s="2">
        <f aca="true" t="shared" si="35" ref="C152:Y152">SUBTOTAL(9,C151:C151)</f>
        <v>5</v>
      </c>
      <c r="D152" s="2">
        <f t="shared" si="35"/>
        <v>8</v>
      </c>
      <c r="E152" s="2">
        <f t="shared" si="35"/>
        <v>3</v>
      </c>
      <c r="F152" s="2">
        <f t="shared" si="35"/>
        <v>2</v>
      </c>
      <c r="G152" s="1">
        <f t="shared" si="35"/>
        <v>0</v>
      </c>
      <c r="H152" s="2">
        <f t="shared" si="35"/>
        <v>1</v>
      </c>
      <c r="I152" s="1">
        <f t="shared" si="35"/>
        <v>0</v>
      </c>
      <c r="J152" s="1">
        <f t="shared" si="35"/>
        <v>0</v>
      </c>
      <c r="K152" s="2">
        <f t="shared" si="35"/>
        <v>1</v>
      </c>
      <c r="L152" s="2">
        <f t="shared" si="35"/>
        <v>1</v>
      </c>
      <c r="M152" s="2">
        <f t="shared" si="35"/>
        <v>1</v>
      </c>
      <c r="N152" s="2">
        <f t="shared" si="35"/>
        <v>2</v>
      </c>
      <c r="O152" s="1">
        <f t="shared" si="35"/>
        <v>0</v>
      </c>
      <c r="P152" s="1">
        <f t="shared" si="35"/>
        <v>0</v>
      </c>
      <c r="Q152" s="1">
        <f t="shared" si="35"/>
        <v>0</v>
      </c>
      <c r="R152" s="2">
        <f t="shared" si="35"/>
        <v>1</v>
      </c>
      <c r="S152" s="1">
        <f t="shared" si="35"/>
        <v>0</v>
      </c>
      <c r="T152" s="1">
        <f t="shared" si="35"/>
        <v>0</v>
      </c>
      <c r="U152" s="1">
        <f t="shared" si="35"/>
        <v>0</v>
      </c>
      <c r="V152" s="1">
        <f t="shared" si="35"/>
        <v>0</v>
      </c>
      <c r="W152" s="1">
        <f t="shared" si="35"/>
        <v>0.25</v>
      </c>
      <c r="X152" s="1">
        <f t="shared" si="35"/>
        <v>4.5</v>
      </c>
      <c r="Y152" s="12">
        <f t="shared" si="35"/>
        <v>-4.25</v>
      </c>
      <c r="AA152" s="1">
        <v>-4.25</v>
      </c>
    </row>
    <row r="153" spans="1:25" ht="9" hidden="1" outlineLevel="2">
      <c r="A153" s="6" t="s">
        <v>28</v>
      </c>
      <c r="B153" s="8" t="s">
        <v>29</v>
      </c>
      <c r="C153" s="2">
        <v>4</v>
      </c>
      <c r="D153" s="2">
        <v>7</v>
      </c>
      <c r="E153" s="2">
        <v>6</v>
      </c>
      <c r="F153" s="2">
        <v>2</v>
      </c>
      <c r="K153" s="2">
        <v>2</v>
      </c>
      <c r="R153" s="2">
        <v>1</v>
      </c>
      <c r="W153" s="1">
        <f aca="true" t="shared" si="36" ref="W153:W158">(P153*2)+(Q153*1)+(R153*0.25)+(T153*1)+(U153*0.5)+(V153*0.25)</f>
        <v>0.25</v>
      </c>
      <c r="X153" s="1">
        <f aca="true" t="shared" si="37" ref="X153:X158">(F153*1)+(L153*1)+(M153*0.5)+(N153*0.5)</f>
        <v>2</v>
      </c>
      <c r="Y153" s="12">
        <f aca="true" t="shared" si="38" ref="Y153:Y158">W153-X153</f>
        <v>-1.75</v>
      </c>
    </row>
    <row r="154" spans="1:25" ht="9" hidden="1" outlineLevel="2">
      <c r="A154" s="6" t="s">
        <v>38</v>
      </c>
      <c r="B154" s="8" t="s">
        <v>29</v>
      </c>
      <c r="C154" s="2">
        <v>5</v>
      </c>
      <c r="D154" s="2">
        <v>9</v>
      </c>
      <c r="E154" s="2">
        <v>5</v>
      </c>
      <c r="F154" s="2">
        <v>3</v>
      </c>
      <c r="H154" s="2">
        <v>1</v>
      </c>
      <c r="K154" s="2">
        <v>2</v>
      </c>
      <c r="L154" s="2">
        <v>1</v>
      </c>
      <c r="N154" s="2">
        <v>1</v>
      </c>
      <c r="O154" s="2">
        <v>3</v>
      </c>
      <c r="P154" s="2">
        <v>0</v>
      </c>
      <c r="Q154" s="2">
        <v>3</v>
      </c>
      <c r="R154" s="2">
        <v>2</v>
      </c>
      <c r="W154" s="1">
        <f t="shared" si="36"/>
        <v>3.5</v>
      </c>
      <c r="X154" s="1">
        <f t="shared" si="37"/>
        <v>4.5</v>
      </c>
      <c r="Y154" s="12">
        <f t="shared" si="38"/>
        <v>-1</v>
      </c>
    </row>
    <row r="155" spans="1:25" ht="9" hidden="1" outlineLevel="2">
      <c r="A155" s="6" t="s">
        <v>70</v>
      </c>
      <c r="B155" s="8" t="s">
        <v>29</v>
      </c>
      <c r="C155" s="2">
        <v>2</v>
      </c>
      <c r="D155" s="2">
        <v>3</v>
      </c>
      <c r="E155" s="2">
        <v>2</v>
      </c>
      <c r="F155" s="2">
        <v>0</v>
      </c>
      <c r="O155" s="2">
        <v>3</v>
      </c>
      <c r="P155" s="2">
        <v>0</v>
      </c>
      <c r="Q155" s="2">
        <v>3</v>
      </c>
      <c r="W155" s="1">
        <f t="shared" si="36"/>
        <v>3</v>
      </c>
      <c r="X155" s="1">
        <f t="shared" si="37"/>
        <v>0</v>
      </c>
      <c r="Y155" s="12">
        <f t="shared" si="38"/>
        <v>3</v>
      </c>
    </row>
    <row r="156" spans="1:25" ht="9" hidden="1" outlineLevel="2">
      <c r="A156" s="6" t="s">
        <v>129</v>
      </c>
      <c r="B156" s="8" t="s">
        <v>29</v>
      </c>
      <c r="C156" s="2">
        <v>3</v>
      </c>
      <c r="D156" s="2">
        <v>6</v>
      </c>
      <c r="E156" s="2">
        <v>5</v>
      </c>
      <c r="F156" s="2">
        <v>0</v>
      </c>
      <c r="L156" s="2">
        <v>2</v>
      </c>
      <c r="N156" s="2">
        <v>2</v>
      </c>
      <c r="W156" s="1">
        <f t="shared" si="36"/>
        <v>0</v>
      </c>
      <c r="X156" s="1">
        <f t="shared" si="37"/>
        <v>3</v>
      </c>
      <c r="Y156" s="12">
        <f t="shared" si="38"/>
        <v>-3</v>
      </c>
    </row>
    <row r="157" spans="1:25" ht="9" hidden="1" outlineLevel="2">
      <c r="A157" s="6" t="s">
        <v>141</v>
      </c>
      <c r="B157" s="8" t="s">
        <v>29</v>
      </c>
      <c r="C157" s="2">
        <v>5</v>
      </c>
      <c r="D157" s="2">
        <v>9</v>
      </c>
      <c r="E157" s="2">
        <v>6</v>
      </c>
      <c r="F157" s="2">
        <v>0</v>
      </c>
      <c r="L157" s="2">
        <v>2</v>
      </c>
      <c r="M157" s="2">
        <v>1</v>
      </c>
      <c r="N157" s="2">
        <v>2</v>
      </c>
      <c r="O157" s="2">
        <v>4</v>
      </c>
      <c r="P157" s="2">
        <v>0</v>
      </c>
      <c r="Q157" s="2">
        <v>4</v>
      </c>
      <c r="W157" s="1">
        <f t="shared" si="36"/>
        <v>4</v>
      </c>
      <c r="X157" s="1">
        <f t="shared" si="37"/>
        <v>3.5</v>
      </c>
      <c r="Y157" s="12">
        <f t="shared" si="38"/>
        <v>0.5</v>
      </c>
    </row>
    <row r="158" spans="1:25" ht="9" hidden="1" outlineLevel="2">
      <c r="A158" s="6" t="s">
        <v>145</v>
      </c>
      <c r="B158" s="8" t="s">
        <v>29</v>
      </c>
      <c r="C158" s="2">
        <v>5</v>
      </c>
      <c r="D158" s="2">
        <v>10</v>
      </c>
      <c r="E158" s="2">
        <v>6</v>
      </c>
      <c r="F158" s="2">
        <v>1</v>
      </c>
      <c r="G158" s="2">
        <v>1</v>
      </c>
      <c r="L158" s="2">
        <v>3</v>
      </c>
      <c r="N158" s="2">
        <v>3</v>
      </c>
      <c r="O158" s="2">
        <v>2</v>
      </c>
      <c r="P158" s="2">
        <v>0</v>
      </c>
      <c r="Q158" s="2">
        <v>2</v>
      </c>
      <c r="W158" s="1">
        <f t="shared" si="36"/>
        <v>2</v>
      </c>
      <c r="X158" s="1">
        <f t="shared" si="37"/>
        <v>5.5</v>
      </c>
      <c r="Y158" s="12">
        <f t="shared" si="38"/>
        <v>-3.5</v>
      </c>
    </row>
    <row r="159" spans="1:27" ht="9" outlineLevel="1" collapsed="1">
      <c r="A159" s="6"/>
      <c r="B159" s="14" t="s">
        <v>328</v>
      </c>
      <c r="C159" s="2">
        <f aca="true" t="shared" si="39" ref="C159:Y159">SUBTOTAL(9,C153:C158)</f>
        <v>24</v>
      </c>
      <c r="D159" s="2">
        <f t="shared" si="39"/>
        <v>44</v>
      </c>
      <c r="E159" s="2">
        <f t="shared" si="39"/>
        <v>30</v>
      </c>
      <c r="F159" s="2">
        <f t="shared" si="39"/>
        <v>6</v>
      </c>
      <c r="G159" s="2">
        <f t="shared" si="39"/>
        <v>1</v>
      </c>
      <c r="H159" s="1">
        <f t="shared" si="39"/>
        <v>1</v>
      </c>
      <c r="I159" s="1">
        <f t="shared" si="39"/>
        <v>0</v>
      </c>
      <c r="J159" s="1">
        <f t="shared" si="39"/>
        <v>0</v>
      </c>
      <c r="K159" s="1">
        <f t="shared" si="39"/>
        <v>4</v>
      </c>
      <c r="L159" s="2">
        <f t="shared" si="39"/>
        <v>8</v>
      </c>
      <c r="M159" s="1">
        <f t="shared" si="39"/>
        <v>1</v>
      </c>
      <c r="N159" s="2">
        <f t="shared" si="39"/>
        <v>8</v>
      </c>
      <c r="O159" s="2">
        <f t="shared" si="39"/>
        <v>12</v>
      </c>
      <c r="P159" s="2">
        <f t="shared" si="39"/>
        <v>0</v>
      </c>
      <c r="Q159" s="2">
        <f t="shared" si="39"/>
        <v>12</v>
      </c>
      <c r="R159" s="1">
        <f t="shared" si="39"/>
        <v>3</v>
      </c>
      <c r="S159" s="1">
        <f t="shared" si="39"/>
        <v>0</v>
      </c>
      <c r="T159" s="1">
        <f t="shared" si="39"/>
        <v>0</v>
      </c>
      <c r="U159" s="1">
        <f t="shared" si="39"/>
        <v>0</v>
      </c>
      <c r="V159" s="1">
        <f t="shared" si="39"/>
        <v>0</v>
      </c>
      <c r="W159" s="1">
        <f t="shared" si="39"/>
        <v>12.75</v>
      </c>
      <c r="X159" s="1">
        <f t="shared" si="39"/>
        <v>18.5</v>
      </c>
      <c r="Y159" s="12">
        <f t="shared" si="39"/>
        <v>-5.75</v>
      </c>
      <c r="AA159" s="1">
        <v>-5.75</v>
      </c>
    </row>
    <row r="160" spans="1:25" ht="9" hidden="1" outlineLevel="2">
      <c r="A160" s="6" t="s">
        <v>8</v>
      </c>
      <c r="B160" s="8" t="s">
        <v>9</v>
      </c>
      <c r="C160" s="2">
        <v>2</v>
      </c>
      <c r="D160" s="2">
        <v>2</v>
      </c>
      <c r="E160" s="2">
        <v>1</v>
      </c>
      <c r="F160" s="2">
        <v>0</v>
      </c>
      <c r="L160" s="2">
        <v>1</v>
      </c>
      <c r="N160" s="2">
        <v>1</v>
      </c>
      <c r="R160" s="2">
        <v>1</v>
      </c>
      <c r="W160" s="1">
        <f aca="true" t="shared" si="40" ref="W160:W184">(P160*2)+(Q160*1)+(R160*0.25)+(T160*1)+(U160*0.5)+(V160*0.25)</f>
        <v>0.25</v>
      </c>
      <c r="X160" s="1">
        <f aca="true" t="shared" si="41" ref="X160:X184">(F160*1)+(L160*1)+(M160*0.5)+(N160*0.5)</f>
        <v>1.5</v>
      </c>
      <c r="Y160" s="12">
        <f aca="true" t="shared" si="42" ref="Y160:Y184">W160-X160</f>
        <v>-1.25</v>
      </c>
    </row>
    <row r="161" spans="1:25" ht="9" hidden="1" outlineLevel="2">
      <c r="A161" s="6" t="s">
        <v>12</v>
      </c>
      <c r="B161" s="8" t="s">
        <v>9</v>
      </c>
      <c r="C161" s="2">
        <v>3</v>
      </c>
      <c r="D161" s="2">
        <v>6</v>
      </c>
      <c r="E161" s="2">
        <v>3</v>
      </c>
      <c r="F161" s="2">
        <v>0</v>
      </c>
      <c r="W161" s="1">
        <f t="shared" si="40"/>
        <v>0</v>
      </c>
      <c r="X161" s="1">
        <f t="shared" si="41"/>
        <v>0</v>
      </c>
      <c r="Y161" s="12">
        <f t="shared" si="42"/>
        <v>0</v>
      </c>
    </row>
    <row r="162" spans="1:25" ht="9" hidden="1" outlineLevel="2">
      <c r="A162" s="6" t="s">
        <v>15</v>
      </c>
      <c r="B162" s="8" t="s">
        <v>9</v>
      </c>
      <c r="C162" s="2">
        <v>4</v>
      </c>
      <c r="D162" s="2">
        <v>6</v>
      </c>
      <c r="E162" s="2">
        <v>4</v>
      </c>
      <c r="F162" s="2">
        <v>0</v>
      </c>
      <c r="L162" s="2">
        <v>2</v>
      </c>
      <c r="N162" s="2">
        <v>2</v>
      </c>
      <c r="O162" s="2">
        <v>4</v>
      </c>
      <c r="P162" s="2">
        <v>0</v>
      </c>
      <c r="Q162" s="2">
        <v>4</v>
      </c>
      <c r="R162" s="2">
        <v>1</v>
      </c>
      <c r="W162" s="1">
        <f t="shared" si="40"/>
        <v>4.25</v>
      </c>
      <c r="X162" s="1">
        <f t="shared" si="41"/>
        <v>3</v>
      </c>
      <c r="Y162" s="12">
        <f t="shared" si="42"/>
        <v>1.25</v>
      </c>
    </row>
    <row r="163" spans="1:25" ht="9" hidden="1" outlineLevel="2">
      <c r="A163" s="6" t="s">
        <v>48</v>
      </c>
      <c r="B163" s="8" t="s">
        <v>9</v>
      </c>
      <c r="C163" s="2">
        <v>4</v>
      </c>
      <c r="D163" s="2">
        <v>11</v>
      </c>
      <c r="E163" s="2">
        <v>9</v>
      </c>
      <c r="F163" s="2">
        <v>0</v>
      </c>
      <c r="L163" s="2">
        <v>1</v>
      </c>
      <c r="N163" s="2">
        <v>1</v>
      </c>
      <c r="O163" s="2">
        <v>2</v>
      </c>
      <c r="P163" s="2">
        <v>0</v>
      </c>
      <c r="Q163" s="2">
        <v>2</v>
      </c>
      <c r="R163" s="2">
        <v>4</v>
      </c>
      <c r="W163" s="1">
        <f t="shared" si="40"/>
        <v>3</v>
      </c>
      <c r="X163" s="1">
        <f t="shared" si="41"/>
        <v>1.5</v>
      </c>
      <c r="Y163" s="12">
        <f t="shared" si="42"/>
        <v>1.5</v>
      </c>
    </row>
    <row r="164" spans="1:25" ht="9" hidden="1" outlineLevel="2">
      <c r="A164" s="6" t="s">
        <v>49</v>
      </c>
      <c r="B164" s="8" t="s">
        <v>9</v>
      </c>
      <c r="C164" s="2">
        <v>5</v>
      </c>
      <c r="D164" s="2">
        <v>9</v>
      </c>
      <c r="E164" s="2">
        <v>4</v>
      </c>
      <c r="F164" s="2">
        <v>2</v>
      </c>
      <c r="K164" s="2">
        <v>2</v>
      </c>
      <c r="L164" s="2">
        <v>2</v>
      </c>
      <c r="N164" s="2">
        <v>1</v>
      </c>
      <c r="O164" s="2">
        <v>1</v>
      </c>
      <c r="P164" s="2">
        <v>0</v>
      </c>
      <c r="Q164" s="2">
        <v>1</v>
      </c>
      <c r="R164" s="2">
        <v>2</v>
      </c>
      <c r="W164" s="1">
        <f t="shared" si="40"/>
        <v>1.5</v>
      </c>
      <c r="X164" s="1">
        <f t="shared" si="41"/>
        <v>4.5</v>
      </c>
      <c r="Y164" s="12">
        <f t="shared" si="42"/>
        <v>-3</v>
      </c>
    </row>
    <row r="165" spans="1:25" ht="9" hidden="1" outlineLevel="2">
      <c r="A165" s="6" t="s">
        <v>62</v>
      </c>
      <c r="B165" s="8" t="s">
        <v>9</v>
      </c>
      <c r="C165" s="2">
        <v>5</v>
      </c>
      <c r="D165" s="2">
        <v>18</v>
      </c>
      <c r="E165" s="2">
        <v>11</v>
      </c>
      <c r="F165" s="2">
        <v>1</v>
      </c>
      <c r="K165" s="2">
        <v>1</v>
      </c>
      <c r="L165" s="2">
        <v>1</v>
      </c>
      <c r="O165" s="2">
        <v>1</v>
      </c>
      <c r="P165" s="2">
        <v>0</v>
      </c>
      <c r="Q165" s="2">
        <v>1</v>
      </c>
      <c r="R165" s="2">
        <v>1</v>
      </c>
      <c r="W165" s="1">
        <f t="shared" si="40"/>
        <v>1.25</v>
      </c>
      <c r="X165" s="1">
        <f t="shared" si="41"/>
        <v>2</v>
      </c>
      <c r="Y165" s="12">
        <f t="shared" si="42"/>
        <v>-0.75</v>
      </c>
    </row>
    <row r="166" spans="1:25" ht="9" hidden="1" outlineLevel="2">
      <c r="A166" s="6" t="s">
        <v>68</v>
      </c>
      <c r="B166" s="8" t="s">
        <v>9</v>
      </c>
      <c r="C166" s="2">
        <v>5</v>
      </c>
      <c r="D166" s="2">
        <v>13</v>
      </c>
      <c r="E166" s="2">
        <v>12</v>
      </c>
      <c r="F166" s="2">
        <v>1</v>
      </c>
      <c r="H166" s="2">
        <v>1</v>
      </c>
      <c r="O166" s="2">
        <v>3</v>
      </c>
      <c r="P166" s="2">
        <v>0</v>
      </c>
      <c r="Q166" s="2">
        <v>3</v>
      </c>
      <c r="R166" s="2">
        <v>2</v>
      </c>
      <c r="W166" s="1">
        <f t="shared" si="40"/>
        <v>3.5</v>
      </c>
      <c r="X166" s="1">
        <f t="shared" si="41"/>
        <v>1</v>
      </c>
      <c r="Y166" s="12">
        <f t="shared" si="42"/>
        <v>2.5</v>
      </c>
    </row>
    <row r="167" spans="1:25" ht="9" hidden="1" outlineLevel="2">
      <c r="A167" s="6" t="s">
        <v>71</v>
      </c>
      <c r="B167" s="8" t="s">
        <v>9</v>
      </c>
      <c r="C167" s="2">
        <v>2</v>
      </c>
      <c r="D167" s="2">
        <v>4</v>
      </c>
      <c r="E167" s="2">
        <v>2</v>
      </c>
      <c r="F167" s="2">
        <v>1</v>
      </c>
      <c r="H167" s="2">
        <v>1</v>
      </c>
      <c r="O167" s="2">
        <v>3</v>
      </c>
      <c r="P167" s="2">
        <v>0</v>
      </c>
      <c r="Q167" s="2">
        <v>3</v>
      </c>
      <c r="R167" s="2">
        <v>1</v>
      </c>
      <c r="W167" s="1">
        <f t="shared" si="40"/>
        <v>3.25</v>
      </c>
      <c r="X167" s="1">
        <f t="shared" si="41"/>
        <v>1</v>
      </c>
      <c r="Y167" s="12">
        <f t="shared" si="42"/>
        <v>2.25</v>
      </c>
    </row>
    <row r="168" spans="1:25" ht="9" hidden="1" outlineLevel="2">
      <c r="A168" s="6" t="s">
        <v>79</v>
      </c>
      <c r="B168" s="8" t="s">
        <v>9</v>
      </c>
      <c r="C168" s="2">
        <v>1</v>
      </c>
      <c r="D168" s="2">
        <v>2</v>
      </c>
      <c r="E168" s="2">
        <v>2</v>
      </c>
      <c r="F168" s="2">
        <v>0</v>
      </c>
      <c r="O168" s="2">
        <v>1</v>
      </c>
      <c r="P168" s="2">
        <v>0</v>
      </c>
      <c r="Q168" s="2">
        <v>1</v>
      </c>
      <c r="W168" s="1">
        <f t="shared" si="40"/>
        <v>1</v>
      </c>
      <c r="X168" s="1">
        <f t="shared" si="41"/>
        <v>0</v>
      </c>
      <c r="Y168" s="12">
        <f t="shared" si="42"/>
        <v>1</v>
      </c>
    </row>
    <row r="169" spans="1:25" ht="9" hidden="1" outlineLevel="2">
      <c r="A169" s="6" t="s">
        <v>87</v>
      </c>
      <c r="B169" s="8" t="s">
        <v>9</v>
      </c>
      <c r="C169" s="2">
        <v>5</v>
      </c>
      <c r="D169" s="2">
        <v>8</v>
      </c>
      <c r="E169" s="2">
        <v>4</v>
      </c>
      <c r="F169" s="2">
        <v>2</v>
      </c>
      <c r="G169" s="2">
        <v>1</v>
      </c>
      <c r="H169" s="2">
        <v>1</v>
      </c>
      <c r="L169" s="2">
        <v>1</v>
      </c>
      <c r="N169" s="2">
        <v>1</v>
      </c>
      <c r="W169" s="1">
        <f t="shared" si="40"/>
        <v>0</v>
      </c>
      <c r="X169" s="1">
        <f t="shared" si="41"/>
        <v>3.5</v>
      </c>
      <c r="Y169" s="12">
        <f t="shared" si="42"/>
        <v>-3.5</v>
      </c>
    </row>
    <row r="170" spans="1:25" ht="9" hidden="1" outlineLevel="2">
      <c r="A170" s="6" t="s">
        <v>98</v>
      </c>
      <c r="B170" s="8" t="s">
        <v>9</v>
      </c>
      <c r="C170" s="2">
        <v>4</v>
      </c>
      <c r="D170" s="2">
        <v>13</v>
      </c>
      <c r="E170" s="2">
        <v>4</v>
      </c>
      <c r="F170" s="2">
        <v>5</v>
      </c>
      <c r="H170" s="2">
        <v>3</v>
      </c>
      <c r="I170" s="2">
        <v>1</v>
      </c>
      <c r="J170" s="2">
        <v>1</v>
      </c>
      <c r="M170" s="2">
        <v>1</v>
      </c>
      <c r="N170" s="2">
        <v>1</v>
      </c>
      <c r="O170" s="2">
        <v>2</v>
      </c>
      <c r="P170" s="2">
        <v>0</v>
      </c>
      <c r="Q170" s="2">
        <v>2</v>
      </c>
      <c r="R170" s="2">
        <v>2</v>
      </c>
      <c r="W170" s="1">
        <f t="shared" si="40"/>
        <v>2.5</v>
      </c>
      <c r="X170" s="1">
        <f t="shared" si="41"/>
        <v>6</v>
      </c>
      <c r="Y170" s="12">
        <f t="shared" si="42"/>
        <v>-3.5</v>
      </c>
    </row>
    <row r="171" spans="1:25" ht="9" hidden="1" outlineLevel="2">
      <c r="A171" s="6" t="s">
        <v>99</v>
      </c>
      <c r="B171" s="8" t="s">
        <v>9</v>
      </c>
      <c r="C171" s="2">
        <v>4</v>
      </c>
      <c r="D171" s="2">
        <v>5</v>
      </c>
      <c r="E171" s="2">
        <v>1</v>
      </c>
      <c r="F171" s="2">
        <v>0</v>
      </c>
      <c r="L171" s="2">
        <v>1</v>
      </c>
      <c r="M171" s="2">
        <v>1</v>
      </c>
      <c r="N171" s="2">
        <v>2</v>
      </c>
      <c r="R171" s="2">
        <v>1</v>
      </c>
      <c r="W171" s="1">
        <f t="shared" si="40"/>
        <v>0.25</v>
      </c>
      <c r="X171" s="1">
        <f t="shared" si="41"/>
        <v>2.5</v>
      </c>
      <c r="Y171" s="12">
        <f t="shared" si="42"/>
        <v>-2.25</v>
      </c>
    </row>
    <row r="172" spans="1:25" ht="9" hidden="1" outlineLevel="2">
      <c r="A172" s="6" t="s">
        <v>108</v>
      </c>
      <c r="B172" s="8" t="s">
        <v>9</v>
      </c>
      <c r="C172" s="2">
        <v>1</v>
      </c>
      <c r="D172" s="2">
        <v>2</v>
      </c>
      <c r="E172" s="2">
        <v>2</v>
      </c>
      <c r="F172" s="2">
        <v>0</v>
      </c>
      <c r="W172" s="1">
        <f t="shared" si="40"/>
        <v>0</v>
      </c>
      <c r="X172" s="1">
        <f t="shared" si="41"/>
        <v>0</v>
      </c>
      <c r="Y172" s="12">
        <f t="shared" si="42"/>
        <v>0</v>
      </c>
    </row>
    <row r="173" spans="1:25" ht="9" hidden="1" outlineLevel="2">
      <c r="A173" s="6" t="s">
        <v>150</v>
      </c>
      <c r="B173" s="8" t="s">
        <v>9</v>
      </c>
      <c r="C173" s="2">
        <v>2</v>
      </c>
      <c r="D173" s="2">
        <v>7</v>
      </c>
      <c r="E173" s="2">
        <v>5</v>
      </c>
      <c r="F173" s="2">
        <v>1</v>
      </c>
      <c r="H173" s="2">
        <v>1</v>
      </c>
      <c r="M173" s="2">
        <v>1</v>
      </c>
      <c r="N173" s="2">
        <v>1</v>
      </c>
      <c r="R173" s="2">
        <v>1</v>
      </c>
      <c r="V173" s="2">
        <v>2</v>
      </c>
      <c r="W173" s="1">
        <f t="shared" si="40"/>
        <v>0.75</v>
      </c>
      <c r="X173" s="1">
        <f t="shared" si="41"/>
        <v>2</v>
      </c>
      <c r="Y173" s="12">
        <f t="shared" si="42"/>
        <v>-1.25</v>
      </c>
    </row>
    <row r="174" spans="1:25" ht="9" hidden="1" outlineLevel="2">
      <c r="A174" s="6" t="s">
        <v>164</v>
      </c>
      <c r="B174" s="8" t="s">
        <v>9</v>
      </c>
      <c r="C174" s="2">
        <v>5</v>
      </c>
      <c r="D174" s="2">
        <v>13</v>
      </c>
      <c r="E174" s="2">
        <v>10</v>
      </c>
      <c r="F174" s="2">
        <v>0</v>
      </c>
      <c r="L174" s="2">
        <v>3</v>
      </c>
      <c r="N174" s="2">
        <v>3</v>
      </c>
      <c r="O174" s="2">
        <v>2</v>
      </c>
      <c r="P174" s="2">
        <v>0</v>
      </c>
      <c r="Q174" s="2">
        <v>2</v>
      </c>
      <c r="W174" s="1">
        <f t="shared" si="40"/>
        <v>2</v>
      </c>
      <c r="X174" s="1">
        <f t="shared" si="41"/>
        <v>4.5</v>
      </c>
      <c r="Y174" s="12">
        <f t="shared" si="42"/>
        <v>-2.5</v>
      </c>
    </row>
    <row r="175" spans="1:25" ht="9" hidden="1" outlineLevel="2">
      <c r="A175" s="6" t="s">
        <v>173</v>
      </c>
      <c r="B175" s="8" t="s">
        <v>9</v>
      </c>
      <c r="C175" s="2">
        <v>5</v>
      </c>
      <c r="D175" s="2">
        <v>9</v>
      </c>
      <c r="E175" s="2">
        <v>7</v>
      </c>
      <c r="F175" s="2">
        <v>1</v>
      </c>
      <c r="H175" s="2">
        <v>1</v>
      </c>
      <c r="L175" s="2">
        <v>1</v>
      </c>
      <c r="N175" s="2">
        <v>1</v>
      </c>
      <c r="O175" s="2">
        <v>2</v>
      </c>
      <c r="P175" s="2">
        <v>0</v>
      </c>
      <c r="Q175" s="2">
        <v>2</v>
      </c>
      <c r="R175" s="2">
        <v>3</v>
      </c>
      <c r="W175" s="1">
        <f t="shared" si="40"/>
        <v>2.75</v>
      </c>
      <c r="X175" s="1">
        <f t="shared" si="41"/>
        <v>2.5</v>
      </c>
      <c r="Y175" s="12">
        <f t="shared" si="42"/>
        <v>0.25</v>
      </c>
    </row>
    <row r="176" spans="1:25" ht="9" hidden="1" outlineLevel="2">
      <c r="A176" s="6" t="s">
        <v>182</v>
      </c>
      <c r="B176" s="8" t="s">
        <v>9</v>
      </c>
      <c r="C176" s="2">
        <v>5</v>
      </c>
      <c r="D176" s="2">
        <v>9</v>
      </c>
      <c r="E176" s="2">
        <v>6</v>
      </c>
      <c r="F176" s="2">
        <v>1</v>
      </c>
      <c r="G176" s="2">
        <v>1</v>
      </c>
      <c r="L176" s="2">
        <v>2</v>
      </c>
      <c r="N176" s="2">
        <v>2</v>
      </c>
      <c r="O176" s="2">
        <v>1</v>
      </c>
      <c r="P176" s="2">
        <v>0</v>
      </c>
      <c r="Q176" s="2">
        <v>1</v>
      </c>
      <c r="W176" s="1">
        <f t="shared" si="40"/>
        <v>1</v>
      </c>
      <c r="X176" s="1">
        <f t="shared" si="41"/>
        <v>4</v>
      </c>
      <c r="Y176" s="12">
        <f t="shared" si="42"/>
        <v>-3</v>
      </c>
    </row>
    <row r="177" spans="1:25" ht="9" hidden="1" outlineLevel="2">
      <c r="A177" s="6" t="s">
        <v>183</v>
      </c>
      <c r="B177" s="8" t="s">
        <v>9</v>
      </c>
      <c r="C177" s="2">
        <v>2</v>
      </c>
      <c r="D177" s="2">
        <v>4</v>
      </c>
      <c r="E177" s="2">
        <v>3</v>
      </c>
      <c r="F177" s="2">
        <v>1</v>
      </c>
      <c r="K177" s="2">
        <v>1</v>
      </c>
      <c r="O177" s="2">
        <v>1</v>
      </c>
      <c r="P177" s="2">
        <v>0</v>
      </c>
      <c r="Q177" s="2">
        <v>1</v>
      </c>
      <c r="W177" s="1">
        <f t="shared" si="40"/>
        <v>1</v>
      </c>
      <c r="X177" s="1">
        <f t="shared" si="41"/>
        <v>1</v>
      </c>
      <c r="Y177" s="12">
        <f t="shared" si="42"/>
        <v>0</v>
      </c>
    </row>
    <row r="178" spans="1:25" ht="9" hidden="1" outlineLevel="2">
      <c r="A178" s="6" t="s">
        <v>186</v>
      </c>
      <c r="B178" s="8" t="s">
        <v>9</v>
      </c>
      <c r="C178" s="2">
        <v>4</v>
      </c>
      <c r="D178" s="2">
        <v>12</v>
      </c>
      <c r="E178" s="2">
        <v>8</v>
      </c>
      <c r="F178" s="2">
        <v>1</v>
      </c>
      <c r="K178" s="2">
        <v>1</v>
      </c>
      <c r="M178" s="2">
        <v>1</v>
      </c>
      <c r="N178" s="2">
        <v>1</v>
      </c>
      <c r="R178" s="2">
        <v>1</v>
      </c>
      <c r="W178" s="1">
        <f t="shared" si="40"/>
        <v>0.25</v>
      </c>
      <c r="X178" s="1">
        <f t="shared" si="41"/>
        <v>2</v>
      </c>
      <c r="Y178" s="12">
        <f t="shared" si="42"/>
        <v>-1.75</v>
      </c>
    </row>
    <row r="179" spans="1:25" ht="9" hidden="1" outlineLevel="2">
      <c r="A179" s="6" t="s">
        <v>190</v>
      </c>
      <c r="B179" s="8" t="s">
        <v>9</v>
      </c>
      <c r="C179" s="2">
        <v>2</v>
      </c>
      <c r="D179" s="2">
        <v>3</v>
      </c>
      <c r="E179" s="2">
        <v>1</v>
      </c>
      <c r="F179" s="2">
        <v>2</v>
      </c>
      <c r="K179" s="2">
        <v>2</v>
      </c>
      <c r="O179" s="2">
        <v>1</v>
      </c>
      <c r="P179" s="2">
        <v>0</v>
      </c>
      <c r="Q179" s="2">
        <v>1</v>
      </c>
      <c r="W179" s="1">
        <f t="shared" si="40"/>
        <v>1</v>
      </c>
      <c r="X179" s="1">
        <f t="shared" si="41"/>
        <v>2</v>
      </c>
      <c r="Y179" s="12">
        <f t="shared" si="42"/>
        <v>-1</v>
      </c>
    </row>
    <row r="180" spans="1:25" ht="9" hidden="1" outlineLevel="2">
      <c r="A180" s="6" t="s">
        <v>191</v>
      </c>
      <c r="B180" s="8" t="s">
        <v>9</v>
      </c>
      <c r="C180" s="2">
        <v>5</v>
      </c>
      <c r="D180" s="2">
        <v>9</v>
      </c>
      <c r="E180" s="2">
        <v>7</v>
      </c>
      <c r="F180" s="2">
        <v>2</v>
      </c>
      <c r="H180" s="2">
        <v>1</v>
      </c>
      <c r="K180" s="2">
        <v>1</v>
      </c>
      <c r="R180" s="2">
        <v>1</v>
      </c>
      <c r="W180" s="1">
        <f t="shared" si="40"/>
        <v>0.25</v>
      </c>
      <c r="X180" s="1">
        <f t="shared" si="41"/>
        <v>2</v>
      </c>
      <c r="Y180" s="12">
        <f t="shared" si="42"/>
        <v>-1.75</v>
      </c>
    </row>
    <row r="181" spans="1:25" ht="9" hidden="1" outlineLevel="2">
      <c r="A181" s="6" t="s">
        <v>218</v>
      </c>
      <c r="B181" s="8" t="s">
        <v>9</v>
      </c>
      <c r="C181" s="2">
        <v>5</v>
      </c>
      <c r="D181" s="2">
        <v>14</v>
      </c>
      <c r="E181" s="2">
        <v>14</v>
      </c>
      <c r="F181" s="2">
        <v>0</v>
      </c>
      <c r="O181" s="2">
        <v>1</v>
      </c>
      <c r="P181" s="2">
        <v>0</v>
      </c>
      <c r="Q181" s="2">
        <v>1</v>
      </c>
      <c r="R181" s="2">
        <v>1</v>
      </c>
      <c r="W181" s="1">
        <f t="shared" si="40"/>
        <v>1.25</v>
      </c>
      <c r="X181" s="1">
        <f t="shared" si="41"/>
        <v>0</v>
      </c>
      <c r="Y181" s="12">
        <f t="shared" si="42"/>
        <v>1.25</v>
      </c>
    </row>
    <row r="182" spans="1:25" ht="9" hidden="1" outlineLevel="2">
      <c r="A182" s="6" t="s">
        <v>219</v>
      </c>
      <c r="B182" s="8" t="s">
        <v>9</v>
      </c>
      <c r="C182" s="2">
        <v>4</v>
      </c>
      <c r="D182" s="2">
        <v>6</v>
      </c>
      <c r="E182" s="2">
        <v>5</v>
      </c>
      <c r="F182" s="2">
        <v>1</v>
      </c>
      <c r="I182" s="2">
        <v>1</v>
      </c>
      <c r="M182" s="2">
        <v>1</v>
      </c>
      <c r="N182" s="2">
        <v>1</v>
      </c>
      <c r="R182" s="2">
        <v>1</v>
      </c>
      <c r="W182" s="1">
        <f t="shared" si="40"/>
        <v>0.25</v>
      </c>
      <c r="X182" s="1">
        <f t="shared" si="41"/>
        <v>2</v>
      </c>
      <c r="Y182" s="12">
        <f t="shared" si="42"/>
        <v>-1.75</v>
      </c>
    </row>
    <row r="183" spans="1:25" ht="9" hidden="1" outlineLevel="2">
      <c r="A183" s="6" t="s">
        <v>229</v>
      </c>
      <c r="B183" s="8" t="s">
        <v>9</v>
      </c>
      <c r="C183" s="2">
        <v>5</v>
      </c>
      <c r="D183" s="2">
        <v>9</v>
      </c>
      <c r="E183" s="2">
        <v>5</v>
      </c>
      <c r="F183" s="2">
        <v>0</v>
      </c>
      <c r="L183" s="2">
        <v>3</v>
      </c>
      <c r="N183" s="2">
        <v>3</v>
      </c>
      <c r="O183" s="2">
        <v>3</v>
      </c>
      <c r="P183" s="2">
        <v>0</v>
      </c>
      <c r="Q183" s="2">
        <v>3</v>
      </c>
      <c r="R183" s="2">
        <v>1</v>
      </c>
      <c r="W183" s="1">
        <f t="shared" si="40"/>
        <v>3.25</v>
      </c>
      <c r="X183" s="1">
        <f t="shared" si="41"/>
        <v>4.5</v>
      </c>
      <c r="Y183" s="12">
        <f t="shared" si="42"/>
        <v>-1.25</v>
      </c>
    </row>
    <row r="184" spans="1:25" ht="9" hidden="1" outlineLevel="2">
      <c r="A184" s="6" t="s">
        <v>237</v>
      </c>
      <c r="B184" s="8" t="s">
        <v>9</v>
      </c>
      <c r="C184" s="2">
        <v>2</v>
      </c>
      <c r="D184" s="2">
        <v>2</v>
      </c>
      <c r="F184" s="2">
        <v>2</v>
      </c>
      <c r="G184" s="2">
        <v>1</v>
      </c>
      <c r="K184" s="2">
        <v>1</v>
      </c>
      <c r="W184" s="1">
        <f t="shared" si="40"/>
        <v>0</v>
      </c>
      <c r="X184" s="1">
        <f t="shared" si="41"/>
        <v>2</v>
      </c>
      <c r="Y184" s="12">
        <f t="shared" si="42"/>
        <v>-2</v>
      </c>
    </row>
    <row r="185" spans="1:27" ht="9" outlineLevel="1" collapsed="1">
      <c r="A185" s="6"/>
      <c r="B185" s="14" t="s">
        <v>329</v>
      </c>
      <c r="C185" s="2">
        <f aca="true" t="shared" si="43" ref="C185:Y185">SUBTOTAL(9,C160:C184)</f>
        <v>91</v>
      </c>
      <c r="D185" s="2">
        <f t="shared" si="43"/>
        <v>196</v>
      </c>
      <c r="E185" s="1">
        <f t="shared" si="43"/>
        <v>130</v>
      </c>
      <c r="F185" s="2">
        <f t="shared" si="43"/>
        <v>24</v>
      </c>
      <c r="G185" s="2">
        <f t="shared" si="43"/>
        <v>3</v>
      </c>
      <c r="H185" s="1">
        <f t="shared" si="43"/>
        <v>9</v>
      </c>
      <c r="I185" s="1">
        <f t="shared" si="43"/>
        <v>2</v>
      </c>
      <c r="J185" s="1">
        <f t="shared" si="43"/>
        <v>1</v>
      </c>
      <c r="K185" s="2">
        <f t="shared" si="43"/>
        <v>9</v>
      </c>
      <c r="L185" s="1">
        <f t="shared" si="43"/>
        <v>18</v>
      </c>
      <c r="M185" s="1">
        <f t="shared" si="43"/>
        <v>5</v>
      </c>
      <c r="N185" s="1">
        <f t="shared" si="43"/>
        <v>21</v>
      </c>
      <c r="O185" s="1">
        <f t="shared" si="43"/>
        <v>28</v>
      </c>
      <c r="P185" s="1">
        <f t="shared" si="43"/>
        <v>0</v>
      </c>
      <c r="Q185" s="1">
        <f t="shared" si="43"/>
        <v>28</v>
      </c>
      <c r="R185" s="1">
        <f t="shared" si="43"/>
        <v>24</v>
      </c>
      <c r="S185" s="1">
        <f t="shared" si="43"/>
        <v>0</v>
      </c>
      <c r="T185" s="1">
        <f t="shared" si="43"/>
        <v>0</v>
      </c>
      <c r="U185" s="1">
        <f t="shared" si="43"/>
        <v>0</v>
      </c>
      <c r="V185" s="1">
        <f t="shared" si="43"/>
        <v>2</v>
      </c>
      <c r="W185" s="1">
        <f t="shared" si="43"/>
        <v>34.5</v>
      </c>
      <c r="X185" s="1">
        <f t="shared" si="43"/>
        <v>55</v>
      </c>
      <c r="Y185" s="12">
        <f t="shared" si="43"/>
        <v>-20.5</v>
      </c>
      <c r="AA185" s="1">
        <v>-20.5</v>
      </c>
    </row>
    <row r="186" spans="1:25" ht="9" hidden="1" outlineLevel="2">
      <c r="A186" s="6" t="s">
        <v>33</v>
      </c>
      <c r="B186" s="8" t="s">
        <v>34</v>
      </c>
      <c r="C186" s="2">
        <v>3</v>
      </c>
      <c r="D186" s="2">
        <v>8</v>
      </c>
      <c r="E186" s="2">
        <v>7</v>
      </c>
      <c r="F186" s="2">
        <v>1</v>
      </c>
      <c r="H186" s="2">
        <v>1</v>
      </c>
      <c r="O186" s="2">
        <v>1</v>
      </c>
      <c r="P186" s="2">
        <v>0</v>
      </c>
      <c r="Q186" s="2">
        <v>1</v>
      </c>
      <c r="V186" s="2">
        <v>12</v>
      </c>
      <c r="W186" s="1">
        <f aca="true" t="shared" si="44" ref="W186:W196">(P186*2)+(Q186*1)+(R186*0.25)+(T186*1)+(U186*0.5)+(V186*0.25)</f>
        <v>4</v>
      </c>
      <c r="X186" s="1">
        <f aca="true" t="shared" si="45" ref="X186:X196">(F186*1)+(L186*1)+(M186*0.5)+(N186*0.5)</f>
        <v>1</v>
      </c>
      <c r="Y186" s="12">
        <f aca="true" t="shared" si="46" ref="Y186:Y196">W186-X186</f>
        <v>3</v>
      </c>
    </row>
    <row r="187" spans="1:25" ht="9" hidden="1" outlineLevel="2">
      <c r="A187" s="6" t="s">
        <v>89</v>
      </c>
      <c r="B187" s="8" t="s">
        <v>34</v>
      </c>
      <c r="C187" s="2">
        <v>4</v>
      </c>
      <c r="D187" s="2">
        <v>12</v>
      </c>
      <c r="E187" s="2">
        <v>8</v>
      </c>
      <c r="F187" s="2">
        <v>2</v>
      </c>
      <c r="K187" s="2">
        <v>2</v>
      </c>
      <c r="L187" s="2">
        <v>2</v>
      </c>
      <c r="N187" s="2">
        <v>2</v>
      </c>
      <c r="S187" s="2">
        <v>1</v>
      </c>
      <c r="T187" s="2">
        <v>0</v>
      </c>
      <c r="U187" s="2">
        <v>1</v>
      </c>
      <c r="V187" s="2">
        <v>14</v>
      </c>
      <c r="W187" s="1">
        <f t="shared" si="44"/>
        <v>4</v>
      </c>
      <c r="X187" s="1">
        <f t="shared" si="45"/>
        <v>5</v>
      </c>
      <c r="Y187" s="12">
        <f t="shared" si="46"/>
        <v>-1</v>
      </c>
    </row>
    <row r="188" spans="1:25" ht="9" hidden="1" outlineLevel="2">
      <c r="A188" s="6" t="s">
        <v>97</v>
      </c>
      <c r="B188" s="8" t="s">
        <v>34</v>
      </c>
      <c r="C188" s="2">
        <v>5</v>
      </c>
      <c r="D188" s="2">
        <v>12</v>
      </c>
      <c r="E188" s="2">
        <v>9</v>
      </c>
      <c r="F188" s="2">
        <v>2</v>
      </c>
      <c r="H188" s="2">
        <v>2</v>
      </c>
      <c r="L188" s="2">
        <v>1</v>
      </c>
      <c r="O188" s="2">
        <v>1</v>
      </c>
      <c r="P188" s="2">
        <v>0</v>
      </c>
      <c r="Q188" s="2">
        <v>1</v>
      </c>
      <c r="R188" s="2">
        <v>1</v>
      </c>
      <c r="S188" s="2">
        <v>1</v>
      </c>
      <c r="T188" s="2">
        <v>0</v>
      </c>
      <c r="U188" s="2">
        <v>1</v>
      </c>
      <c r="V188" s="2">
        <v>22</v>
      </c>
      <c r="W188" s="1">
        <f t="shared" si="44"/>
        <v>7.25</v>
      </c>
      <c r="X188" s="1">
        <f t="shared" si="45"/>
        <v>3</v>
      </c>
      <c r="Y188" s="12">
        <f t="shared" si="46"/>
        <v>4.25</v>
      </c>
    </row>
    <row r="189" spans="1:25" ht="9" hidden="1" outlineLevel="2">
      <c r="A189" s="6" t="s">
        <v>110</v>
      </c>
      <c r="B189" s="8" t="s">
        <v>34</v>
      </c>
      <c r="C189" s="2">
        <v>5</v>
      </c>
      <c r="D189" s="2">
        <v>14</v>
      </c>
      <c r="E189" s="2">
        <v>10</v>
      </c>
      <c r="F189" s="2">
        <v>2</v>
      </c>
      <c r="I189" s="2">
        <v>2</v>
      </c>
      <c r="L189" s="2">
        <v>2</v>
      </c>
      <c r="N189" s="2">
        <v>2</v>
      </c>
      <c r="V189" s="2">
        <v>22</v>
      </c>
      <c r="W189" s="1">
        <f t="shared" si="44"/>
        <v>5.5</v>
      </c>
      <c r="X189" s="1">
        <f t="shared" si="45"/>
        <v>5</v>
      </c>
      <c r="Y189" s="12">
        <f t="shared" si="46"/>
        <v>0.5</v>
      </c>
    </row>
    <row r="190" spans="1:25" ht="9" hidden="1" outlineLevel="2">
      <c r="A190" s="6" t="s">
        <v>118</v>
      </c>
      <c r="B190" s="8" t="s">
        <v>34</v>
      </c>
      <c r="C190" s="2">
        <v>1</v>
      </c>
      <c r="D190" s="2">
        <v>1</v>
      </c>
      <c r="F190" s="2">
        <v>0</v>
      </c>
      <c r="M190" s="2">
        <v>1</v>
      </c>
      <c r="N190" s="2">
        <v>1</v>
      </c>
      <c r="R190" s="2">
        <v>1</v>
      </c>
      <c r="V190" s="2">
        <v>2</v>
      </c>
      <c r="W190" s="1">
        <f t="shared" si="44"/>
        <v>0.75</v>
      </c>
      <c r="X190" s="1">
        <f t="shared" si="45"/>
        <v>1</v>
      </c>
      <c r="Y190" s="12">
        <f t="shared" si="46"/>
        <v>-0.25</v>
      </c>
    </row>
    <row r="191" spans="1:25" ht="9" hidden="1" outlineLevel="2">
      <c r="A191" s="6" t="s">
        <v>120</v>
      </c>
      <c r="B191" s="8" t="s">
        <v>34</v>
      </c>
      <c r="C191" s="2">
        <v>5</v>
      </c>
      <c r="D191" s="2">
        <v>12</v>
      </c>
      <c r="E191" s="2">
        <v>6</v>
      </c>
      <c r="F191" s="2">
        <v>2</v>
      </c>
      <c r="G191" s="2">
        <v>1</v>
      </c>
      <c r="H191" s="2">
        <v>1</v>
      </c>
      <c r="L191" s="2">
        <v>4</v>
      </c>
      <c r="N191" s="2">
        <v>4</v>
      </c>
      <c r="O191" s="2">
        <v>2</v>
      </c>
      <c r="P191" s="2">
        <v>0</v>
      </c>
      <c r="Q191" s="2">
        <v>2</v>
      </c>
      <c r="V191" s="2">
        <v>8</v>
      </c>
      <c r="W191" s="1">
        <f t="shared" si="44"/>
        <v>4</v>
      </c>
      <c r="X191" s="1">
        <f t="shared" si="45"/>
        <v>8</v>
      </c>
      <c r="Y191" s="12">
        <f t="shared" si="46"/>
        <v>-4</v>
      </c>
    </row>
    <row r="192" spans="1:25" ht="9" hidden="1" outlineLevel="2">
      <c r="A192" s="6" t="s">
        <v>125</v>
      </c>
      <c r="B192" s="8" t="s">
        <v>34</v>
      </c>
      <c r="C192" s="2">
        <v>1</v>
      </c>
      <c r="D192" s="2">
        <v>3</v>
      </c>
      <c r="E192" s="2">
        <v>1</v>
      </c>
      <c r="F192" s="2">
        <v>1</v>
      </c>
      <c r="K192" s="2">
        <v>1</v>
      </c>
      <c r="L192" s="2">
        <v>1</v>
      </c>
      <c r="N192" s="2">
        <v>1</v>
      </c>
      <c r="V192" s="2">
        <v>6</v>
      </c>
      <c r="W192" s="1">
        <f t="shared" si="44"/>
        <v>1.5</v>
      </c>
      <c r="X192" s="1">
        <f t="shared" si="45"/>
        <v>2.5</v>
      </c>
      <c r="Y192" s="12">
        <f t="shared" si="46"/>
        <v>-1</v>
      </c>
    </row>
    <row r="193" spans="1:25" ht="9" hidden="1" outlineLevel="2">
      <c r="A193" s="6" t="s">
        <v>162</v>
      </c>
      <c r="B193" s="8" t="s">
        <v>34</v>
      </c>
      <c r="C193" s="2">
        <v>5</v>
      </c>
      <c r="D193" s="2">
        <v>14</v>
      </c>
      <c r="E193" s="2">
        <v>12</v>
      </c>
      <c r="F193" s="2">
        <v>1</v>
      </c>
      <c r="G193" s="2">
        <v>1</v>
      </c>
      <c r="L193" s="2">
        <v>1</v>
      </c>
      <c r="V193" s="2">
        <v>35</v>
      </c>
      <c r="W193" s="1">
        <f t="shared" si="44"/>
        <v>8.75</v>
      </c>
      <c r="X193" s="1">
        <f t="shared" si="45"/>
        <v>2</v>
      </c>
      <c r="Y193" s="12">
        <f t="shared" si="46"/>
        <v>6.75</v>
      </c>
    </row>
    <row r="194" spans="1:25" ht="9" hidden="1" outlineLevel="2">
      <c r="A194" s="6" t="s">
        <v>198</v>
      </c>
      <c r="B194" s="8" t="s">
        <v>34</v>
      </c>
      <c r="C194" s="2">
        <v>4</v>
      </c>
      <c r="D194" s="2">
        <v>9</v>
      </c>
      <c r="E194" s="2">
        <v>7</v>
      </c>
      <c r="F194" s="2">
        <v>2</v>
      </c>
      <c r="H194" s="2">
        <v>1</v>
      </c>
      <c r="I194" s="2">
        <v>1</v>
      </c>
      <c r="L194" s="2">
        <v>1</v>
      </c>
      <c r="M194" s="2">
        <v>1</v>
      </c>
      <c r="N194" s="2">
        <v>2</v>
      </c>
      <c r="O194" s="2">
        <v>2</v>
      </c>
      <c r="P194" s="2">
        <v>0</v>
      </c>
      <c r="Q194" s="2">
        <v>2</v>
      </c>
      <c r="R194" s="2">
        <v>2</v>
      </c>
      <c r="V194" s="2">
        <v>11</v>
      </c>
      <c r="W194" s="1">
        <f t="shared" si="44"/>
        <v>5.25</v>
      </c>
      <c r="X194" s="1">
        <f t="shared" si="45"/>
        <v>4.5</v>
      </c>
      <c r="Y194" s="12">
        <f t="shared" si="46"/>
        <v>0.75</v>
      </c>
    </row>
    <row r="195" spans="1:25" ht="9" hidden="1" outlineLevel="2">
      <c r="A195" s="6" t="s">
        <v>205</v>
      </c>
      <c r="B195" s="8" t="s">
        <v>34</v>
      </c>
      <c r="C195" s="2">
        <v>5</v>
      </c>
      <c r="D195" s="2">
        <v>14</v>
      </c>
      <c r="E195" s="2">
        <v>9</v>
      </c>
      <c r="F195" s="2">
        <v>1</v>
      </c>
      <c r="H195" s="2">
        <v>1</v>
      </c>
      <c r="V195" s="2">
        <v>2</v>
      </c>
      <c r="W195" s="1">
        <f t="shared" si="44"/>
        <v>0.5</v>
      </c>
      <c r="X195" s="1">
        <f t="shared" si="45"/>
        <v>1</v>
      </c>
      <c r="Y195" s="12">
        <f t="shared" si="46"/>
        <v>-0.5</v>
      </c>
    </row>
    <row r="196" spans="1:25" ht="9" hidden="1" outlineLevel="2">
      <c r="A196" s="6" t="s">
        <v>222</v>
      </c>
      <c r="B196" s="8" t="s">
        <v>34</v>
      </c>
      <c r="C196" s="2">
        <v>3</v>
      </c>
      <c r="D196" s="2">
        <v>9</v>
      </c>
      <c r="E196" s="2">
        <v>6</v>
      </c>
      <c r="F196" s="2">
        <v>1</v>
      </c>
      <c r="H196" s="2">
        <v>1</v>
      </c>
      <c r="V196" s="2">
        <v>14</v>
      </c>
      <c r="W196" s="1">
        <f t="shared" si="44"/>
        <v>3.5</v>
      </c>
      <c r="X196" s="1">
        <f t="shared" si="45"/>
        <v>1</v>
      </c>
      <c r="Y196" s="12">
        <f t="shared" si="46"/>
        <v>2.5</v>
      </c>
    </row>
    <row r="197" spans="1:27" ht="9" outlineLevel="1" collapsed="1">
      <c r="A197" s="6"/>
      <c r="B197" s="14" t="s">
        <v>330</v>
      </c>
      <c r="C197" s="2">
        <f aca="true" t="shared" si="47" ref="C197:Y197">SUBTOTAL(9,C186:C196)</f>
        <v>41</v>
      </c>
      <c r="D197" s="2">
        <f t="shared" si="47"/>
        <v>108</v>
      </c>
      <c r="E197" s="2">
        <f t="shared" si="47"/>
        <v>75</v>
      </c>
      <c r="F197" s="2">
        <f t="shared" si="47"/>
        <v>15</v>
      </c>
      <c r="G197" s="1">
        <f t="shared" si="47"/>
        <v>2</v>
      </c>
      <c r="H197" s="2">
        <f t="shared" si="47"/>
        <v>7</v>
      </c>
      <c r="I197" s="1">
        <f t="shared" si="47"/>
        <v>3</v>
      </c>
      <c r="J197" s="1">
        <f t="shared" si="47"/>
        <v>0</v>
      </c>
      <c r="K197" s="1">
        <f t="shared" si="47"/>
        <v>3</v>
      </c>
      <c r="L197" s="1">
        <f t="shared" si="47"/>
        <v>12</v>
      </c>
      <c r="M197" s="1">
        <f t="shared" si="47"/>
        <v>2</v>
      </c>
      <c r="N197" s="1">
        <f t="shared" si="47"/>
        <v>12</v>
      </c>
      <c r="O197" s="1">
        <f t="shared" si="47"/>
        <v>6</v>
      </c>
      <c r="P197" s="1">
        <f t="shared" si="47"/>
        <v>0</v>
      </c>
      <c r="Q197" s="1">
        <f t="shared" si="47"/>
        <v>6</v>
      </c>
      <c r="R197" s="1">
        <f t="shared" si="47"/>
        <v>4</v>
      </c>
      <c r="S197" s="1">
        <f t="shared" si="47"/>
        <v>2</v>
      </c>
      <c r="T197" s="1">
        <f t="shared" si="47"/>
        <v>0</v>
      </c>
      <c r="U197" s="1">
        <f t="shared" si="47"/>
        <v>2</v>
      </c>
      <c r="V197" s="2">
        <f t="shared" si="47"/>
        <v>148</v>
      </c>
      <c r="W197" s="1">
        <f t="shared" si="47"/>
        <v>45</v>
      </c>
      <c r="X197" s="1">
        <f t="shared" si="47"/>
        <v>34</v>
      </c>
      <c r="Y197" s="12">
        <f t="shared" si="47"/>
        <v>11</v>
      </c>
      <c r="AA197" s="1">
        <v>11</v>
      </c>
    </row>
    <row r="198" spans="1:25" ht="9" hidden="1" outlineLevel="2">
      <c r="A198" s="6" t="s">
        <v>92</v>
      </c>
      <c r="B198" s="8" t="s">
        <v>93</v>
      </c>
      <c r="C198" s="2">
        <v>3</v>
      </c>
      <c r="D198" s="2">
        <v>12</v>
      </c>
      <c r="E198" s="2">
        <v>12</v>
      </c>
      <c r="F198" s="2">
        <v>0</v>
      </c>
      <c r="O198" s="2">
        <v>2</v>
      </c>
      <c r="P198" s="2">
        <v>0</v>
      </c>
      <c r="Q198" s="2">
        <v>2</v>
      </c>
      <c r="R198" s="2">
        <v>1</v>
      </c>
      <c r="S198" s="2">
        <v>2</v>
      </c>
      <c r="T198" s="2">
        <v>2</v>
      </c>
      <c r="U198" s="2">
        <v>0</v>
      </c>
      <c r="W198" s="1">
        <f aca="true" t="shared" si="48" ref="W198:W206">(P198*2)+(Q198*1)+(R198*0.25)+(T198*1)+(U198*0.5)+(V198*0.25)</f>
        <v>4.25</v>
      </c>
      <c r="X198" s="1">
        <f aca="true" t="shared" si="49" ref="X198:X206">(F198*1)+(L198*1)+(M198*0.5)+(N198*0.5)</f>
        <v>0</v>
      </c>
      <c r="Y198" s="12">
        <f aca="true" t="shared" si="50" ref="Y198:Y206">W198-X198</f>
        <v>4.25</v>
      </c>
    </row>
    <row r="199" spans="1:25" ht="9" hidden="1" outlineLevel="2">
      <c r="A199" s="6" t="s">
        <v>95</v>
      </c>
      <c r="B199" s="8" t="s">
        <v>93</v>
      </c>
      <c r="C199" s="2">
        <v>5</v>
      </c>
      <c r="D199" s="2">
        <v>8</v>
      </c>
      <c r="E199" s="2">
        <v>4</v>
      </c>
      <c r="F199" s="2">
        <v>3</v>
      </c>
      <c r="G199" s="2">
        <v>1</v>
      </c>
      <c r="H199" s="2">
        <v>1</v>
      </c>
      <c r="K199" s="2">
        <v>1</v>
      </c>
      <c r="L199" s="2">
        <v>1</v>
      </c>
      <c r="O199" s="2">
        <v>3</v>
      </c>
      <c r="P199" s="2">
        <v>0</v>
      </c>
      <c r="Q199" s="2">
        <v>3</v>
      </c>
      <c r="R199" s="2">
        <v>2</v>
      </c>
      <c r="W199" s="1">
        <f t="shared" si="48"/>
        <v>3.5</v>
      </c>
      <c r="X199" s="1">
        <f t="shared" si="49"/>
        <v>4</v>
      </c>
      <c r="Y199" s="12">
        <f t="shared" si="50"/>
        <v>-0.5</v>
      </c>
    </row>
    <row r="200" spans="1:25" ht="9" hidden="1" outlineLevel="2">
      <c r="A200" s="6" t="s">
        <v>96</v>
      </c>
      <c r="B200" s="8" t="s">
        <v>93</v>
      </c>
      <c r="C200" s="2">
        <v>2</v>
      </c>
      <c r="D200" s="2">
        <v>3</v>
      </c>
      <c r="E200" s="2">
        <v>3</v>
      </c>
      <c r="F200" s="2">
        <v>0</v>
      </c>
      <c r="R200" s="2">
        <v>1</v>
      </c>
      <c r="W200" s="1">
        <f t="shared" si="48"/>
        <v>0.25</v>
      </c>
      <c r="X200" s="1">
        <f t="shared" si="49"/>
        <v>0</v>
      </c>
      <c r="Y200" s="12">
        <f t="shared" si="50"/>
        <v>0.25</v>
      </c>
    </row>
    <row r="201" spans="1:25" ht="9" hidden="1" outlineLevel="2">
      <c r="A201" s="6" t="s">
        <v>123</v>
      </c>
      <c r="B201" s="8" t="s">
        <v>93</v>
      </c>
      <c r="C201" s="2">
        <v>5</v>
      </c>
      <c r="D201" s="2">
        <v>10</v>
      </c>
      <c r="E201" s="2">
        <v>5</v>
      </c>
      <c r="F201" s="2">
        <v>3</v>
      </c>
      <c r="I201" s="2">
        <v>2</v>
      </c>
      <c r="K201" s="2">
        <v>1</v>
      </c>
      <c r="L201" s="2">
        <v>1</v>
      </c>
      <c r="W201" s="1">
        <f t="shared" si="48"/>
        <v>0</v>
      </c>
      <c r="X201" s="1">
        <f t="shared" si="49"/>
        <v>4</v>
      </c>
      <c r="Y201" s="12">
        <f t="shared" si="50"/>
        <v>-4</v>
      </c>
    </row>
    <row r="202" spans="1:25" ht="9" hidden="1" outlineLevel="2">
      <c r="A202" s="6" t="s">
        <v>179</v>
      </c>
      <c r="B202" s="8" t="s">
        <v>93</v>
      </c>
      <c r="C202" s="2">
        <v>4</v>
      </c>
      <c r="D202" s="2">
        <v>7</v>
      </c>
      <c r="E202" s="2">
        <v>4</v>
      </c>
      <c r="F202" s="2">
        <v>3</v>
      </c>
      <c r="H202" s="2">
        <v>1</v>
      </c>
      <c r="K202" s="2">
        <v>2</v>
      </c>
      <c r="R202" s="2">
        <v>2</v>
      </c>
      <c r="S202" s="2">
        <v>1</v>
      </c>
      <c r="T202" s="2">
        <v>1</v>
      </c>
      <c r="U202" s="2">
        <v>0</v>
      </c>
      <c r="W202" s="1">
        <f t="shared" si="48"/>
        <v>1.5</v>
      </c>
      <c r="X202" s="1">
        <f t="shared" si="49"/>
        <v>3</v>
      </c>
      <c r="Y202" s="12">
        <f t="shared" si="50"/>
        <v>-1.5</v>
      </c>
    </row>
    <row r="203" spans="1:25" ht="9" hidden="1" outlineLevel="2">
      <c r="A203" s="6" t="s">
        <v>199</v>
      </c>
      <c r="B203" s="8" t="s">
        <v>93</v>
      </c>
      <c r="C203" s="2">
        <v>2</v>
      </c>
      <c r="D203" s="2">
        <v>2</v>
      </c>
      <c r="F203" s="2">
        <v>1</v>
      </c>
      <c r="K203" s="2">
        <v>1</v>
      </c>
      <c r="L203" s="2">
        <v>1</v>
      </c>
      <c r="W203" s="1">
        <f t="shared" si="48"/>
        <v>0</v>
      </c>
      <c r="X203" s="1">
        <f t="shared" si="49"/>
        <v>2</v>
      </c>
      <c r="Y203" s="12">
        <f t="shared" si="50"/>
        <v>-2</v>
      </c>
    </row>
    <row r="204" spans="1:25" ht="9" hidden="1" outlineLevel="2">
      <c r="A204" s="6" t="s">
        <v>215</v>
      </c>
      <c r="B204" s="8" t="s">
        <v>93</v>
      </c>
      <c r="C204" s="2">
        <v>5</v>
      </c>
      <c r="D204" s="2">
        <v>9</v>
      </c>
      <c r="E204" s="2">
        <v>6</v>
      </c>
      <c r="F204" s="2">
        <v>1</v>
      </c>
      <c r="K204" s="2">
        <v>1</v>
      </c>
      <c r="L204" s="2">
        <v>2</v>
      </c>
      <c r="M204" s="2">
        <v>1</v>
      </c>
      <c r="O204" s="2">
        <v>3</v>
      </c>
      <c r="P204" s="2">
        <v>1</v>
      </c>
      <c r="Q204" s="2">
        <v>2</v>
      </c>
      <c r="R204" s="2">
        <v>2</v>
      </c>
      <c r="W204" s="1">
        <f t="shared" si="48"/>
        <v>4.5</v>
      </c>
      <c r="X204" s="1">
        <f t="shared" si="49"/>
        <v>3.5</v>
      </c>
      <c r="Y204" s="12">
        <f t="shared" si="50"/>
        <v>1</v>
      </c>
    </row>
    <row r="205" spans="1:25" ht="9" hidden="1" outlineLevel="2">
      <c r="A205" s="6" t="s">
        <v>227</v>
      </c>
      <c r="B205" s="8" t="s">
        <v>93</v>
      </c>
      <c r="C205" s="2">
        <v>4</v>
      </c>
      <c r="D205" s="2">
        <v>8</v>
      </c>
      <c r="E205" s="2">
        <v>5</v>
      </c>
      <c r="F205" s="2">
        <v>2</v>
      </c>
      <c r="I205" s="2">
        <v>1</v>
      </c>
      <c r="K205" s="2">
        <v>1</v>
      </c>
      <c r="L205" s="2">
        <v>1</v>
      </c>
      <c r="O205" s="2">
        <v>1</v>
      </c>
      <c r="P205" s="2">
        <v>0</v>
      </c>
      <c r="Q205" s="2">
        <v>1</v>
      </c>
      <c r="R205" s="2">
        <v>3</v>
      </c>
      <c r="S205" s="2">
        <v>1</v>
      </c>
      <c r="T205" s="2">
        <v>1</v>
      </c>
      <c r="U205" s="2">
        <v>0</v>
      </c>
      <c r="W205" s="1">
        <f t="shared" si="48"/>
        <v>2.75</v>
      </c>
      <c r="X205" s="1">
        <f t="shared" si="49"/>
        <v>3</v>
      </c>
      <c r="Y205" s="12">
        <f t="shared" si="50"/>
        <v>-0.25</v>
      </c>
    </row>
    <row r="206" spans="1:25" ht="9" hidden="1" outlineLevel="2">
      <c r="A206" s="6" t="s">
        <v>259</v>
      </c>
      <c r="B206" s="8" t="s">
        <v>93</v>
      </c>
      <c r="C206" s="2">
        <v>5</v>
      </c>
      <c r="D206" s="2">
        <v>13</v>
      </c>
      <c r="E206" s="2">
        <v>11</v>
      </c>
      <c r="F206" s="22">
        <v>0</v>
      </c>
      <c r="H206" s="22">
        <v>0</v>
      </c>
      <c r="L206" s="2">
        <v>1</v>
      </c>
      <c r="O206" s="2">
        <v>5</v>
      </c>
      <c r="P206" s="2">
        <v>3</v>
      </c>
      <c r="Q206" s="2">
        <v>2</v>
      </c>
      <c r="R206" s="2">
        <v>1</v>
      </c>
      <c r="W206" s="1">
        <f t="shared" si="48"/>
        <v>8.25</v>
      </c>
      <c r="X206" s="1">
        <f t="shared" si="49"/>
        <v>1</v>
      </c>
      <c r="Y206" s="12">
        <f t="shared" si="50"/>
        <v>7.25</v>
      </c>
    </row>
    <row r="207" spans="1:26" ht="9" outlineLevel="1" collapsed="1">
      <c r="A207" s="6"/>
      <c r="B207" s="14" t="s">
        <v>331</v>
      </c>
      <c r="C207" s="2">
        <f aca="true" t="shared" si="51" ref="C207:Y207">SUBTOTAL(9,C198:C206)</f>
        <v>35</v>
      </c>
      <c r="D207" s="2">
        <f t="shared" si="51"/>
        <v>72</v>
      </c>
      <c r="E207" s="2">
        <f t="shared" si="51"/>
        <v>50</v>
      </c>
      <c r="F207" s="2">
        <f t="shared" si="51"/>
        <v>13</v>
      </c>
      <c r="G207" s="1">
        <f t="shared" si="51"/>
        <v>1</v>
      </c>
      <c r="H207" s="2">
        <f t="shared" si="51"/>
        <v>2</v>
      </c>
      <c r="I207" s="1">
        <f t="shared" si="51"/>
        <v>3</v>
      </c>
      <c r="J207" s="1">
        <f t="shared" si="51"/>
        <v>0</v>
      </c>
      <c r="K207" s="1">
        <f t="shared" si="51"/>
        <v>7</v>
      </c>
      <c r="L207" s="2">
        <f t="shared" si="51"/>
        <v>7</v>
      </c>
      <c r="M207" s="1">
        <f t="shared" si="51"/>
        <v>1</v>
      </c>
      <c r="N207" s="1">
        <f t="shared" si="51"/>
        <v>0</v>
      </c>
      <c r="O207" s="2">
        <f t="shared" si="51"/>
        <v>14</v>
      </c>
      <c r="P207" s="2">
        <f t="shared" si="51"/>
        <v>4</v>
      </c>
      <c r="Q207" s="2">
        <f t="shared" si="51"/>
        <v>10</v>
      </c>
      <c r="R207" s="2">
        <f t="shared" si="51"/>
        <v>12</v>
      </c>
      <c r="S207" s="1">
        <f t="shared" si="51"/>
        <v>4</v>
      </c>
      <c r="T207" s="1">
        <f t="shared" si="51"/>
        <v>4</v>
      </c>
      <c r="U207" s="1">
        <f t="shared" si="51"/>
        <v>0</v>
      </c>
      <c r="V207" s="1">
        <f t="shared" si="51"/>
        <v>0</v>
      </c>
      <c r="W207" s="1">
        <f t="shared" si="51"/>
        <v>25</v>
      </c>
      <c r="X207" s="1">
        <f t="shared" si="51"/>
        <v>20.5</v>
      </c>
      <c r="Y207" s="12">
        <f t="shared" si="51"/>
        <v>4.5</v>
      </c>
      <c r="Z207" s="1">
        <v>4.5</v>
      </c>
    </row>
    <row r="208" spans="1:25" ht="9" hidden="1" outlineLevel="2">
      <c r="A208" s="6" t="s">
        <v>19</v>
      </c>
      <c r="B208" s="8" t="s">
        <v>20</v>
      </c>
      <c r="C208" s="2">
        <v>3</v>
      </c>
      <c r="D208" s="2">
        <v>6</v>
      </c>
      <c r="E208" s="2">
        <v>5</v>
      </c>
      <c r="F208" s="2">
        <v>1</v>
      </c>
      <c r="G208" s="2">
        <v>1</v>
      </c>
      <c r="R208" s="2">
        <v>2</v>
      </c>
      <c r="W208" s="1">
        <f aca="true" t="shared" si="52" ref="W208:W215">(P208*2)+(Q208*1)+(R208*0.25)+(T208*1)+(U208*0.5)+(V208*0.25)</f>
        <v>0.5</v>
      </c>
      <c r="X208" s="1">
        <f aca="true" t="shared" si="53" ref="X208:X215">(F208*1)+(L208*1)+(M208*0.5)+(N208*0.5)</f>
        <v>1</v>
      </c>
      <c r="Y208" s="12">
        <f aca="true" t="shared" si="54" ref="Y208:Y215">W208-X208</f>
        <v>-0.5</v>
      </c>
    </row>
    <row r="209" spans="1:25" ht="9" hidden="1" outlineLevel="2">
      <c r="A209" s="6" t="s">
        <v>32</v>
      </c>
      <c r="B209" s="8" t="s">
        <v>20</v>
      </c>
      <c r="C209" s="2">
        <v>4</v>
      </c>
      <c r="D209" s="2">
        <v>9</v>
      </c>
      <c r="E209" s="2">
        <v>7</v>
      </c>
      <c r="F209" s="2">
        <v>0</v>
      </c>
      <c r="L209" s="2">
        <v>1</v>
      </c>
      <c r="M209" s="2">
        <v>1</v>
      </c>
      <c r="N209" s="2">
        <v>2</v>
      </c>
      <c r="O209" s="2">
        <v>2</v>
      </c>
      <c r="P209" s="2">
        <v>0</v>
      </c>
      <c r="Q209" s="2">
        <v>2</v>
      </c>
      <c r="R209" s="2">
        <v>2</v>
      </c>
      <c r="W209" s="1">
        <f t="shared" si="52"/>
        <v>2.5</v>
      </c>
      <c r="X209" s="1">
        <f t="shared" si="53"/>
        <v>2.5</v>
      </c>
      <c r="Y209" s="12">
        <f t="shared" si="54"/>
        <v>0</v>
      </c>
    </row>
    <row r="210" spans="1:25" ht="9" hidden="1" outlineLevel="2">
      <c r="A210" s="6" t="s">
        <v>43</v>
      </c>
      <c r="B210" s="8" t="s">
        <v>20</v>
      </c>
      <c r="C210" s="2">
        <v>4</v>
      </c>
      <c r="D210" s="2">
        <v>9</v>
      </c>
      <c r="E210" s="2">
        <v>6</v>
      </c>
      <c r="F210" s="2">
        <v>0</v>
      </c>
      <c r="L210" s="2">
        <v>1</v>
      </c>
      <c r="N210" s="2">
        <v>1</v>
      </c>
      <c r="O210" s="2">
        <v>2</v>
      </c>
      <c r="P210" s="2">
        <v>0</v>
      </c>
      <c r="Q210" s="2">
        <v>2</v>
      </c>
      <c r="R210" s="2">
        <v>1</v>
      </c>
      <c r="W210" s="1">
        <f t="shared" si="52"/>
        <v>2.25</v>
      </c>
      <c r="X210" s="1">
        <f t="shared" si="53"/>
        <v>1.5</v>
      </c>
      <c r="Y210" s="12">
        <f t="shared" si="54"/>
        <v>0.75</v>
      </c>
    </row>
    <row r="211" spans="1:25" ht="9" hidden="1" outlineLevel="2">
      <c r="A211" s="6" t="s">
        <v>81</v>
      </c>
      <c r="B211" s="8" t="s">
        <v>20</v>
      </c>
      <c r="C211" s="2">
        <v>1</v>
      </c>
      <c r="D211" s="2">
        <v>2</v>
      </c>
      <c r="E211" s="2">
        <v>2</v>
      </c>
      <c r="F211" s="2">
        <v>0</v>
      </c>
      <c r="W211" s="1">
        <f t="shared" si="52"/>
        <v>0</v>
      </c>
      <c r="X211" s="1">
        <f t="shared" si="53"/>
        <v>0</v>
      </c>
      <c r="Y211" s="12">
        <f t="shared" si="54"/>
        <v>0</v>
      </c>
    </row>
    <row r="212" spans="1:25" ht="9" hidden="1" outlineLevel="2">
      <c r="A212" s="6" t="s">
        <v>135</v>
      </c>
      <c r="B212" s="8" t="s">
        <v>20</v>
      </c>
      <c r="C212" s="2">
        <v>3</v>
      </c>
      <c r="D212" s="2">
        <v>7</v>
      </c>
      <c r="E212" s="2">
        <v>7</v>
      </c>
      <c r="F212" s="2">
        <v>0</v>
      </c>
      <c r="R212" s="2">
        <v>1</v>
      </c>
      <c r="W212" s="1">
        <f t="shared" si="52"/>
        <v>0.25</v>
      </c>
      <c r="X212" s="1">
        <f t="shared" si="53"/>
        <v>0</v>
      </c>
      <c r="Y212" s="12">
        <f t="shared" si="54"/>
        <v>0.25</v>
      </c>
    </row>
    <row r="213" spans="1:25" ht="9" hidden="1" outlineLevel="2">
      <c r="A213" s="6" t="s">
        <v>181</v>
      </c>
      <c r="B213" s="8" t="s">
        <v>20</v>
      </c>
      <c r="C213" s="2">
        <v>4</v>
      </c>
      <c r="D213" s="2">
        <v>9</v>
      </c>
      <c r="E213" s="2">
        <v>5</v>
      </c>
      <c r="F213" s="2">
        <v>3</v>
      </c>
      <c r="I213" s="2">
        <v>3</v>
      </c>
      <c r="R213" s="2">
        <v>2</v>
      </c>
      <c r="W213" s="1">
        <f t="shared" si="52"/>
        <v>0.5</v>
      </c>
      <c r="X213" s="1">
        <f t="shared" si="53"/>
        <v>3</v>
      </c>
      <c r="Y213" s="12">
        <f t="shared" si="54"/>
        <v>-2.5</v>
      </c>
    </row>
    <row r="214" spans="1:25" ht="9" hidden="1" outlineLevel="2">
      <c r="A214" s="6" t="s">
        <v>208</v>
      </c>
      <c r="B214" s="8" t="s">
        <v>20</v>
      </c>
      <c r="C214" s="2">
        <v>3</v>
      </c>
      <c r="D214" s="2">
        <v>5</v>
      </c>
      <c r="E214" s="2">
        <v>5</v>
      </c>
      <c r="F214" s="2">
        <v>0</v>
      </c>
      <c r="O214" s="2">
        <v>5</v>
      </c>
      <c r="P214" s="2">
        <v>0</v>
      </c>
      <c r="Q214" s="2">
        <v>5</v>
      </c>
      <c r="W214" s="1">
        <f t="shared" si="52"/>
        <v>5</v>
      </c>
      <c r="X214" s="1">
        <f t="shared" si="53"/>
        <v>0</v>
      </c>
      <c r="Y214" s="12">
        <f t="shared" si="54"/>
        <v>5</v>
      </c>
    </row>
    <row r="215" spans="1:25" ht="9" hidden="1" outlineLevel="2">
      <c r="A215" s="6" t="s">
        <v>258</v>
      </c>
      <c r="B215" s="8" t="s">
        <v>20</v>
      </c>
      <c r="C215" s="2">
        <v>1</v>
      </c>
      <c r="D215" s="2">
        <v>2</v>
      </c>
      <c r="E215" s="2">
        <v>2</v>
      </c>
      <c r="F215" s="2">
        <v>0</v>
      </c>
      <c r="W215" s="1">
        <f t="shared" si="52"/>
        <v>0</v>
      </c>
      <c r="X215" s="1">
        <f t="shared" si="53"/>
        <v>0</v>
      </c>
      <c r="Y215" s="12">
        <f t="shared" si="54"/>
        <v>0</v>
      </c>
    </row>
    <row r="216" spans="1:27" ht="9" outlineLevel="1" collapsed="1">
      <c r="A216" s="6"/>
      <c r="B216" s="14" t="s">
        <v>332</v>
      </c>
      <c r="C216" s="2">
        <f aca="true" t="shared" si="55" ref="C216:Y216">SUBTOTAL(9,C208:C215)</f>
        <v>23</v>
      </c>
      <c r="D216" s="2">
        <f t="shared" si="55"/>
        <v>49</v>
      </c>
      <c r="E216" s="2">
        <f t="shared" si="55"/>
        <v>39</v>
      </c>
      <c r="F216" s="2">
        <f t="shared" si="55"/>
        <v>4</v>
      </c>
      <c r="G216" s="1">
        <f t="shared" si="55"/>
        <v>1</v>
      </c>
      <c r="H216" s="1">
        <f t="shared" si="55"/>
        <v>0</v>
      </c>
      <c r="I216" s="1">
        <f t="shared" si="55"/>
        <v>3</v>
      </c>
      <c r="J216" s="1">
        <f t="shared" si="55"/>
        <v>0</v>
      </c>
      <c r="K216" s="1">
        <f t="shared" si="55"/>
        <v>0</v>
      </c>
      <c r="L216" s="1">
        <f t="shared" si="55"/>
        <v>2</v>
      </c>
      <c r="M216" s="1">
        <f t="shared" si="55"/>
        <v>1</v>
      </c>
      <c r="N216" s="1">
        <f t="shared" si="55"/>
        <v>3</v>
      </c>
      <c r="O216" s="1">
        <f t="shared" si="55"/>
        <v>9</v>
      </c>
      <c r="P216" s="1">
        <f t="shared" si="55"/>
        <v>0</v>
      </c>
      <c r="Q216" s="1">
        <f t="shared" si="55"/>
        <v>9</v>
      </c>
      <c r="R216" s="1">
        <f t="shared" si="55"/>
        <v>8</v>
      </c>
      <c r="S216" s="1">
        <f t="shared" si="55"/>
        <v>0</v>
      </c>
      <c r="T216" s="1">
        <f t="shared" si="55"/>
        <v>0</v>
      </c>
      <c r="U216" s="1">
        <f t="shared" si="55"/>
        <v>0</v>
      </c>
      <c r="V216" s="1">
        <f t="shared" si="55"/>
        <v>0</v>
      </c>
      <c r="W216" s="1">
        <f t="shared" si="55"/>
        <v>11</v>
      </c>
      <c r="X216" s="1">
        <f t="shared" si="55"/>
        <v>8</v>
      </c>
      <c r="Y216" s="12">
        <f t="shared" si="55"/>
        <v>3</v>
      </c>
      <c r="AA216" s="1">
        <v>3</v>
      </c>
    </row>
    <row r="217" spans="1:25" ht="9" hidden="1" outlineLevel="2">
      <c r="A217" s="6" t="s">
        <v>10</v>
      </c>
      <c r="B217" s="8" t="s">
        <v>11</v>
      </c>
      <c r="C217" s="2">
        <v>3</v>
      </c>
      <c r="D217" s="2">
        <v>8</v>
      </c>
      <c r="E217" s="2">
        <v>6</v>
      </c>
      <c r="F217" s="2">
        <v>1</v>
      </c>
      <c r="G217" s="2">
        <v>1</v>
      </c>
      <c r="L217" s="2">
        <v>1</v>
      </c>
      <c r="M217" s="2">
        <v>1</v>
      </c>
      <c r="N217" s="2">
        <v>1</v>
      </c>
      <c r="O217" s="2">
        <v>1</v>
      </c>
      <c r="P217" s="2">
        <v>0</v>
      </c>
      <c r="Q217" s="2">
        <v>1</v>
      </c>
      <c r="V217" s="2">
        <v>3</v>
      </c>
      <c r="W217" s="1">
        <f aca="true" t="shared" si="56" ref="W217:W232">(P217*2)+(Q217*1)+(R217*0.25)+(T217*1)+(U217*0.5)+(V217*0.25)</f>
        <v>1.75</v>
      </c>
      <c r="X217" s="1">
        <f aca="true" t="shared" si="57" ref="X217:X232">(F217*1)+(L217*1)+(M217*0.5)+(N217*0.5)</f>
        <v>3</v>
      </c>
      <c r="Y217" s="12">
        <f aca="true" t="shared" si="58" ref="Y217:Y232">W217-X217</f>
        <v>-1.25</v>
      </c>
    </row>
    <row r="218" spans="1:25" ht="9" hidden="1" outlineLevel="2">
      <c r="A218" s="6" t="s">
        <v>80</v>
      </c>
      <c r="B218" s="8" t="s">
        <v>11</v>
      </c>
      <c r="C218" s="2">
        <v>3</v>
      </c>
      <c r="D218" s="2">
        <v>7</v>
      </c>
      <c r="E218" s="2">
        <v>2</v>
      </c>
      <c r="F218" s="2">
        <v>0</v>
      </c>
      <c r="V218" s="2">
        <v>1</v>
      </c>
      <c r="W218" s="1">
        <f t="shared" si="56"/>
        <v>0.25</v>
      </c>
      <c r="X218" s="1">
        <f t="shared" si="57"/>
        <v>0</v>
      </c>
      <c r="Y218" s="12">
        <f t="shared" si="58"/>
        <v>0.25</v>
      </c>
    </row>
    <row r="219" spans="1:25" ht="9" hidden="1" outlineLevel="2">
      <c r="A219" s="6" t="s">
        <v>106</v>
      </c>
      <c r="B219" s="8" t="s">
        <v>11</v>
      </c>
      <c r="C219" s="2">
        <v>1</v>
      </c>
      <c r="D219" s="2">
        <v>2</v>
      </c>
      <c r="E219" s="2">
        <v>2</v>
      </c>
      <c r="F219" s="2">
        <v>0</v>
      </c>
      <c r="W219" s="1">
        <f t="shared" si="56"/>
        <v>0</v>
      </c>
      <c r="X219" s="1">
        <f t="shared" si="57"/>
        <v>0</v>
      </c>
      <c r="Y219" s="12">
        <f t="shared" si="58"/>
        <v>0</v>
      </c>
    </row>
    <row r="220" spans="1:25" ht="9" hidden="1" outlineLevel="2">
      <c r="A220" s="6" t="s">
        <v>116</v>
      </c>
      <c r="B220" s="8" t="s">
        <v>11</v>
      </c>
      <c r="C220" s="2">
        <v>5</v>
      </c>
      <c r="D220" s="2">
        <v>11</v>
      </c>
      <c r="E220" s="2">
        <v>10</v>
      </c>
      <c r="F220" s="2">
        <v>0</v>
      </c>
      <c r="R220" s="2">
        <v>1</v>
      </c>
      <c r="V220" s="2">
        <v>35</v>
      </c>
      <c r="W220" s="1">
        <f t="shared" si="56"/>
        <v>9</v>
      </c>
      <c r="X220" s="1">
        <f t="shared" si="57"/>
        <v>0</v>
      </c>
      <c r="Y220" s="12">
        <f t="shared" si="58"/>
        <v>9</v>
      </c>
    </row>
    <row r="221" spans="1:25" ht="9" hidden="1" outlineLevel="2">
      <c r="A221" s="6" t="s">
        <v>121</v>
      </c>
      <c r="B221" s="8" t="s">
        <v>11</v>
      </c>
      <c r="C221" s="2">
        <v>2</v>
      </c>
      <c r="D221" s="2">
        <v>3</v>
      </c>
      <c r="E221" s="2">
        <v>3</v>
      </c>
      <c r="F221" s="2">
        <v>0</v>
      </c>
      <c r="V221" s="2">
        <v>4</v>
      </c>
      <c r="W221" s="1">
        <f t="shared" si="56"/>
        <v>1</v>
      </c>
      <c r="X221" s="1">
        <f t="shared" si="57"/>
        <v>0</v>
      </c>
      <c r="Y221" s="12">
        <f t="shared" si="58"/>
        <v>1</v>
      </c>
    </row>
    <row r="222" spans="1:25" ht="9" hidden="1" outlineLevel="2">
      <c r="A222" s="6" t="s">
        <v>124</v>
      </c>
      <c r="B222" s="8" t="s">
        <v>11</v>
      </c>
      <c r="C222" s="2">
        <v>4</v>
      </c>
      <c r="D222" s="2">
        <v>8</v>
      </c>
      <c r="E222" s="2">
        <v>3</v>
      </c>
      <c r="F222" s="2">
        <v>0</v>
      </c>
      <c r="W222" s="1">
        <f t="shared" si="56"/>
        <v>0</v>
      </c>
      <c r="X222" s="1">
        <f t="shared" si="57"/>
        <v>0</v>
      </c>
      <c r="Y222" s="12">
        <f t="shared" si="58"/>
        <v>0</v>
      </c>
    </row>
    <row r="223" spans="1:25" ht="9" hidden="1" outlineLevel="2">
      <c r="A223" s="6" t="s">
        <v>136</v>
      </c>
      <c r="B223" s="8" t="s">
        <v>11</v>
      </c>
      <c r="C223" s="2">
        <v>5</v>
      </c>
      <c r="D223" s="2">
        <v>13</v>
      </c>
      <c r="E223" s="2">
        <v>8</v>
      </c>
      <c r="F223" s="2">
        <v>1</v>
      </c>
      <c r="I223" s="2">
        <v>1</v>
      </c>
      <c r="M223" s="2">
        <v>1</v>
      </c>
      <c r="N223" s="2">
        <v>1</v>
      </c>
      <c r="O223" s="2">
        <v>1</v>
      </c>
      <c r="P223" s="2">
        <v>0</v>
      </c>
      <c r="Q223" s="2">
        <v>1</v>
      </c>
      <c r="R223" s="2">
        <v>1</v>
      </c>
      <c r="S223" s="2">
        <v>1</v>
      </c>
      <c r="T223" s="2">
        <v>0</v>
      </c>
      <c r="U223" s="2">
        <v>1</v>
      </c>
      <c r="V223" s="2">
        <v>5</v>
      </c>
      <c r="W223" s="1">
        <f t="shared" si="56"/>
        <v>3</v>
      </c>
      <c r="X223" s="1">
        <f t="shared" si="57"/>
        <v>2</v>
      </c>
      <c r="Y223" s="12">
        <f t="shared" si="58"/>
        <v>1</v>
      </c>
    </row>
    <row r="224" spans="1:25" ht="9" hidden="1" outlineLevel="2">
      <c r="A224" s="6" t="s">
        <v>144</v>
      </c>
      <c r="B224" s="8" t="s">
        <v>11</v>
      </c>
      <c r="C224" s="2">
        <v>5</v>
      </c>
      <c r="D224" s="2">
        <v>11</v>
      </c>
      <c r="E224" s="2">
        <v>10</v>
      </c>
      <c r="F224" s="2">
        <v>0</v>
      </c>
      <c r="L224" s="2">
        <v>1</v>
      </c>
      <c r="N224" s="2">
        <v>1</v>
      </c>
      <c r="O224" s="2">
        <v>1</v>
      </c>
      <c r="P224" s="2">
        <v>0</v>
      </c>
      <c r="Q224" s="2">
        <v>1</v>
      </c>
      <c r="R224" s="2">
        <v>1</v>
      </c>
      <c r="S224" s="2">
        <v>1</v>
      </c>
      <c r="T224" s="2">
        <v>0</v>
      </c>
      <c r="U224" s="2">
        <v>1</v>
      </c>
      <c r="V224" s="2">
        <v>15</v>
      </c>
      <c r="W224" s="1">
        <f t="shared" si="56"/>
        <v>5.5</v>
      </c>
      <c r="X224" s="1">
        <f t="shared" si="57"/>
        <v>1.5</v>
      </c>
      <c r="Y224" s="12">
        <f t="shared" si="58"/>
        <v>4</v>
      </c>
    </row>
    <row r="225" spans="1:25" ht="9" hidden="1" outlineLevel="2">
      <c r="A225" s="6" t="s">
        <v>148</v>
      </c>
      <c r="B225" s="8" t="s">
        <v>11</v>
      </c>
      <c r="C225" s="2">
        <v>1</v>
      </c>
      <c r="D225" s="2">
        <v>2</v>
      </c>
      <c r="F225" s="2">
        <v>0</v>
      </c>
      <c r="L225" s="2">
        <v>1</v>
      </c>
      <c r="N225" s="2">
        <v>1</v>
      </c>
      <c r="W225" s="1">
        <f t="shared" si="56"/>
        <v>0</v>
      </c>
      <c r="X225" s="1">
        <f t="shared" si="57"/>
        <v>1.5</v>
      </c>
      <c r="Y225" s="12">
        <f t="shared" si="58"/>
        <v>-1.5</v>
      </c>
    </row>
    <row r="226" spans="1:25" ht="9" hidden="1" outlineLevel="2">
      <c r="A226" s="6" t="s">
        <v>152</v>
      </c>
      <c r="B226" s="8" t="s">
        <v>11</v>
      </c>
      <c r="C226" s="2">
        <v>2</v>
      </c>
      <c r="D226" s="2">
        <v>2</v>
      </c>
      <c r="E226" s="2">
        <v>1</v>
      </c>
      <c r="F226" s="2">
        <v>0</v>
      </c>
      <c r="V226" s="2">
        <v>2</v>
      </c>
      <c r="W226" s="1">
        <f t="shared" si="56"/>
        <v>0.5</v>
      </c>
      <c r="X226" s="1">
        <f t="shared" si="57"/>
        <v>0</v>
      </c>
      <c r="Y226" s="12">
        <f t="shared" si="58"/>
        <v>0.5</v>
      </c>
    </row>
    <row r="227" spans="1:25" ht="9" hidden="1" outlineLevel="2">
      <c r="A227" s="6" t="s">
        <v>158</v>
      </c>
      <c r="B227" s="8" t="s">
        <v>11</v>
      </c>
      <c r="C227" s="2">
        <v>5</v>
      </c>
      <c r="D227" s="2">
        <v>11</v>
      </c>
      <c r="E227" s="2">
        <v>8</v>
      </c>
      <c r="F227" s="2">
        <v>1</v>
      </c>
      <c r="H227" s="2">
        <v>1</v>
      </c>
      <c r="L227" s="2">
        <v>1</v>
      </c>
      <c r="M227" s="2">
        <v>1</v>
      </c>
      <c r="N227" s="2">
        <v>1</v>
      </c>
      <c r="O227" s="2">
        <v>1</v>
      </c>
      <c r="P227" s="2">
        <v>0</v>
      </c>
      <c r="Q227" s="2">
        <v>1</v>
      </c>
      <c r="R227" s="2">
        <v>1</v>
      </c>
      <c r="V227" s="2">
        <v>4</v>
      </c>
      <c r="W227" s="1">
        <f t="shared" si="56"/>
        <v>2.25</v>
      </c>
      <c r="X227" s="1">
        <f t="shared" si="57"/>
        <v>3</v>
      </c>
      <c r="Y227" s="12">
        <f t="shared" si="58"/>
        <v>-0.75</v>
      </c>
    </row>
    <row r="228" spans="1:25" ht="9" hidden="1" outlineLevel="2">
      <c r="A228" s="6" t="s">
        <v>177</v>
      </c>
      <c r="B228" s="8" t="s">
        <v>11</v>
      </c>
      <c r="C228" s="2">
        <v>5</v>
      </c>
      <c r="D228" s="2">
        <v>14</v>
      </c>
      <c r="E228" s="2">
        <v>14</v>
      </c>
      <c r="F228" s="2">
        <v>2</v>
      </c>
      <c r="H228" s="2">
        <v>1</v>
      </c>
      <c r="K228" s="2">
        <v>1</v>
      </c>
      <c r="L228" s="2">
        <v>1</v>
      </c>
      <c r="M228" s="2">
        <v>1</v>
      </c>
      <c r="O228" s="2">
        <v>1</v>
      </c>
      <c r="P228" s="2">
        <v>0</v>
      </c>
      <c r="Q228" s="2">
        <v>1</v>
      </c>
      <c r="S228" s="2">
        <v>4</v>
      </c>
      <c r="T228" s="2">
        <v>0</v>
      </c>
      <c r="U228" s="2">
        <v>4</v>
      </c>
      <c r="V228" s="2">
        <v>2</v>
      </c>
      <c r="W228" s="1">
        <f t="shared" si="56"/>
        <v>3.5</v>
      </c>
      <c r="X228" s="1">
        <f t="shared" si="57"/>
        <v>3.5</v>
      </c>
      <c r="Y228" s="12">
        <f t="shared" si="58"/>
        <v>0</v>
      </c>
    </row>
    <row r="229" spans="1:25" ht="9" hidden="1" outlineLevel="2">
      <c r="A229" s="6" t="s">
        <v>231</v>
      </c>
      <c r="B229" s="8" t="s">
        <v>11</v>
      </c>
      <c r="C229" s="2">
        <v>5</v>
      </c>
      <c r="D229" s="2">
        <v>12</v>
      </c>
      <c r="E229" s="2">
        <v>10</v>
      </c>
      <c r="F229" s="2">
        <v>4</v>
      </c>
      <c r="H229" s="2">
        <v>1</v>
      </c>
      <c r="I229" s="2">
        <v>3</v>
      </c>
      <c r="R229" s="2">
        <v>2</v>
      </c>
      <c r="S229" s="2">
        <v>1</v>
      </c>
      <c r="T229" s="2">
        <v>0</v>
      </c>
      <c r="U229" s="2">
        <v>1</v>
      </c>
      <c r="V229" s="2">
        <v>6</v>
      </c>
      <c r="W229" s="1">
        <f t="shared" si="56"/>
        <v>2.5</v>
      </c>
      <c r="X229" s="1">
        <f t="shared" si="57"/>
        <v>4</v>
      </c>
      <c r="Y229" s="12">
        <f t="shared" si="58"/>
        <v>-1.5</v>
      </c>
    </row>
    <row r="230" spans="1:25" ht="9" hidden="1" outlineLevel="2">
      <c r="A230" s="6" t="s">
        <v>236</v>
      </c>
      <c r="B230" s="8" t="s">
        <v>11</v>
      </c>
      <c r="C230" s="2">
        <v>1</v>
      </c>
      <c r="D230" s="2">
        <v>1</v>
      </c>
      <c r="F230" s="2">
        <v>0</v>
      </c>
      <c r="W230" s="1">
        <f t="shared" si="56"/>
        <v>0</v>
      </c>
      <c r="X230" s="1">
        <f t="shared" si="57"/>
        <v>0</v>
      </c>
      <c r="Y230" s="12">
        <f t="shared" si="58"/>
        <v>0</v>
      </c>
    </row>
    <row r="231" spans="1:25" ht="9" hidden="1" outlineLevel="2">
      <c r="A231" s="6" t="s">
        <v>243</v>
      </c>
      <c r="B231" s="8" t="s">
        <v>11</v>
      </c>
      <c r="C231" s="2">
        <v>4</v>
      </c>
      <c r="D231" s="2">
        <v>10</v>
      </c>
      <c r="E231" s="2">
        <v>9</v>
      </c>
      <c r="F231" s="2">
        <v>1</v>
      </c>
      <c r="G231" s="2">
        <v>1</v>
      </c>
      <c r="L231" s="2">
        <v>1</v>
      </c>
      <c r="N231" s="2">
        <v>1</v>
      </c>
      <c r="O231" s="2">
        <v>1</v>
      </c>
      <c r="P231" s="2">
        <v>0</v>
      </c>
      <c r="Q231" s="2">
        <v>1</v>
      </c>
      <c r="V231" s="2">
        <v>5</v>
      </c>
      <c r="W231" s="1">
        <f t="shared" si="56"/>
        <v>2.25</v>
      </c>
      <c r="X231" s="1">
        <f t="shared" si="57"/>
        <v>2.5</v>
      </c>
      <c r="Y231" s="12">
        <f t="shared" si="58"/>
        <v>-0.25</v>
      </c>
    </row>
    <row r="232" spans="1:25" ht="9" hidden="1" outlineLevel="2">
      <c r="A232" s="6" t="s">
        <v>244</v>
      </c>
      <c r="B232" s="8" t="s">
        <v>11</v>
      </c>
      <c r="C232" s="2">
        <v>5</v>
      </c>
      <c r="D232" s="2">
        <v>11</v>
      </c>
      <c r="E232" s="2">
        <v>9</v>
      </c>
      <c r="F232" s="2">
        <v>1</v>
      </c>
      <c r="H232" s="2">
        <v>1</v>
      </c>
      <c r="L232" s="2">
        <v>1</v>
      </c>
      <c r="M232" s="2">
        <v>1</v>
      </c>
      <c r="N232" s="2">
        <v>2</v>
      </c>
      <c r="R232" s="2">
        <v>1</v>
      </c>
      <c r="S232" s="2">
        <v>3</v>
      </c>
      <c r="T232" s="2">
        <v>0</v>
      </c>
      <c r="U232" s="2">
        <v>3</v>
      </c>
      <c r="V232" s="2">
        <v>15</v>
      </c>
      <c r="W232" s="1">
        <f t="shared" si="56"/>
        <v>5.5</v>
      </c>
      <c r="X232" s="1">
        <f t="shared" si="57"/>
        <v>3.5</v>
      </c>
      <c r="Y232" s="12">
        <f t="shared" si="58"/>
        <v>2</v>
      </c>
    </row>
    <row r="233" spans="1:27" ht="9" outlineLevel="1" collapsed="1">
      <c r="A233" s="6"/>
      <c r="B233" s="14" t="s">
        <v>333</v>
      </c>
      <c r="C233" s="2">
        <f aca="true" t="shared" si="59" ref="C233:Y233">SUBTOTAL(9,C217:C232)</f>
        <v>56</v>
      </c>
      <c r="D233" s="2">
        <f t="shared" si="59"/>
        <v>126</v>
      </c>
      <c r="E233" s="2">
        <f t="shared" si="59"/>
        <v>95</v>
      </c>
      <c r="F233" s="2">
        <f t="shared" si="59"/>
        <v>11</v>
      </c>
      <c r="G233" s="1">
        <f t="shared" si="59"/>
        <v>2</v>
      </c>
      <c r="H233" s="2">
        <f t="shared" si="59"/>
        <v>4</v>
      </c>
      <c r="I233" s="1">
        <f t="shared" si="59"/>
        <v>4</v>
      </c>
      <c r="J233" s="1">
        <f t="shared" si="59"/>
        <v>0</v>
      </c>
      <c r="K233" s="1">
        <f t="shared" si="59"/>
        <v>1</v>
      </c>
      <c r="L233" s="2">
        <f t="shared" si="59"/>
        <v>7</v>
      </c>
      <c r="M233" s="2">
        <f t="shared" si="59"/>
        <v>5</v>
      </c>
      <c r="N233" s="2">
        <f t="shared" si="59"/>
        <v>8</v>
      </c>
      <c r="O233" s="1">
        <f t="shared" si="59"/>
        <v>6</v>
      </c>
      <c r="P233" s="1">
        <f t="shared" si="59"/>
        <v>0</v>
      </c>
      <c r="Q233" s="1">
        <f t="shared" si="59"/>
        <v>6</v>
      </c>
      <c r="R233" s="2">
        <f t="shared" si="59"/>
        <v>7</v>
      </c>
      <c r="S233" s="2">
        <f t="shared" si="59"/>
        <v>10</v>
      </c>
      <c r="T233" s="2">
        <f t="shared" si="59"/>
        <v>0</v>
      </c>
      <c r="U233" s="2">
        <f t="shared" si="59"/>
        <v>10</v>
      </c>
      <c r="V233" s="2">
        <f t="shared" si="59"/>
        <v>97</v>
      </c>
      <c r="W233" s="1">
        <f t="shared" si="59"/>
        <v>37</v>
      </c>
      <c r="X233" s="1">
        <f t="shared" si="59"/>
        <v>24.5</v>
      </c>
      <c r="Y233" s="12">
        <f t="shared" si="59"/>
        <v>12.5</v>
      </c>
      <c r="AA233" s="1">
        <v>12.5</v>
      </c>
    </row>
    <row r="234" spans="1:25" ht="9" hidden="1" outlineLevel="2">
      <c r="A234" s="6" t="s">
        <v>46</v>
      </c>
      <c r="B234" s="8" t="s">
        <v>47</v>
      </c>
      <c r="C234" s="2">
        <v>3</v>
      </c>
      <c r="D234" s="2">
        <v>5</v>
      </c>
      <c r="E234" s="2">
        <v>2</v>
      </c>
      <c r="F234" s="2">
        <v>0</v>
      </c>
      <c r="L234" s="2">
        <v>1</v>
      </c>
      <c r="N234" s="2">
        <v>1</v>
      </c>
      <c r="O234" s="2">
        <v>1</v>
      </c>
      <c r="P234" s="2">
        <v>0</v>
      </c>
      <c r="Q234" s="2">
        <v>1</v>
      </c>
      <c r="W234" s="1">
        <f aca="true" t="shared" si="60" ref="W234:W253">(P234*2)+(Q234*1)+(R234*0.25)+(T234*1)+(U234*0.5)+(V234*0.25)</f>
        <v>1</v>
      </c>
      <c r="X234" s="1">
        <f aca="true" t="shared" si="61" ref="X234:X253">(F234*1)+(L234*1)+(M234*0.5)+(N234*0.5)</f>
        <v>1.5</v>
      </c>
      <c r="Y234" s="12">
        <f aca="true" t="shared" si="62" ref="Y234:Y253">W234-X234</f>
        <v>-0.5</v>
      </c>
    </row>
    <row r="235" spans="1:25" ht="9" hidden="1" outlineLevel="2">
      <c r="A235" s="6" t="s">
        <v>50</v>
      </c>
      <c r="B235" s="8" t="s">
        <v>47</v>
      </c>
      <c r="C235" s="2">
        <v>4</v>
      </c>
      <c r="D235" s="2">
        <v>11</v>
      </c>
      <c r="E235" s="2">
        <v>8</v>
      </c>
      <c r="F235" s="2">
        <v>1</v>
      </c>
      <c r="K235" s="2">
        <v>1</v>
      </c>
      <c r="L235" s="2">
        <v>2</v>
      </c>
      <c r="N235" s="2">
        <v>2</v>
      </c>
      <c r="O235" s="2">
        <v>1</v>
      </c>
      <c r="P235" s="2">
        <v>0</v>
      </c>
      <c r="Q235" s="2">
        <v>1</v>
      </c>
      <c r="R235" s="2">
        <v>1</v>
      </c>
      <c r="W235" s="1">
        <f t="shared" si="60"/>
        <v>1.25</v>
      </c>
      <c r="X235" s="1">
        <f t="shared" si="61"/>
        <v>4</v>
      </c>
      <c r="Y235" s="12">
        <f t="shared" si="62"/>
        <v>-2.75</v>
      </c>
    </row>
    <row r="236" spans="1:25" ht="9" hidden="1" outlineLevel="2">
      <c r="A236" s="6" t="s">
        <v>51</v>
      </c>
      <c r="B236" s="8" t="s">
        <v>47</v>
      </c>
      <c r="C236" s="2">
        <v>3</v>
      </c>
      <c r="D236" s="2">
        <v>8</v>
      </c>
      <c r="E236" s="2">
        <v>6</v>
      </c>
      <c r="F236" s="2">
        <v>0</v>
      </c>
      <c r="L236" s="2">
        <v>2</v>
      </c>
      <c r="N236" s="2">
        <v>2</v>
      </c>
      <c r="W236" s="1">
        <f t="shared" si="60"/>
        <v>0</v>
      </c>
      <c r="X236" s="1">
        <f t="shared" si="61"/>
        <v>3</v>
      </c>
      <c r="Y236" s="12">
        <f t="shared" si="62"/>
        <v>-3</v>
      </c>
    </row>
    <row r="237" spans="1:25" ht="9" hidden="1" outlineLevel="2">
      <c r="A237" s="6" t="s">
        <v>60</v>
      </c>
      <c r="B237" s="8" t="s">
        <v>47</v>
      </c>
      <c r="C237" s="2">
        <v>1</v>
      </c>
      <c r="D237" s="2">
        <v>1</v>
      </c>
      <c r="F237" s="2">
        <v>0</v>
      </c>
      <c r="M237" s="2">
        <v>1</v>
      </c>
      <c r="N237" s="2">
        <v>1</v>
      </c>
      <c r="W237" s="1">
        <f t="shared" si="60"/>
        <v>0</v>
      </c>
      <c r="X237" s="1">
        <f t="shared" si="61"/>
        <v>1</v>
      </c>
      <c r="Y237" s="12">
        <f t="shared" si="62"/>
        <v>-1</v>
      </c>
    </row>
    <row r="238" spans="1:25" ht="9" hidden="1" outlineLevel="2">
      <c r="A238" s="6" t="s">
        <v>61</v>
      </c>
      <c r="B238" s="8" t="s">
        <v>47</v>
      </c>
      <c r="C238" s="2">
        <v>5</v>
      </c>
      <c r="D238" s="2">
        <v>15</v>
      </c>
      <c r="E238" s="2">
        <v>14</v>
      </c>
      <c r="F238" s="2">
        <v>1</v>
      </c>
      <c r="K238" s="2">
        <v>1</v>
      </c>
      <c r="L238" s="2">
        <v>1</v>
      </c>
      <c r="N238" s="2">
        <v>1</v>
      </c>
      <c r="O238" s="2">
        <v>3</v>
      </c>
      <c r="P238" s="2">
        <v>0</v>
      </c>
      <c r="Q238" s="2">
        <v>3</v>
      </c>
      <c r="R238" s="2">
        <v>1</v>
      </c>
      <c r="W238" s="1">
        <f t="shared" si="60"/>
        <v>3.25</v>
      </c>
      <c r="X238" s="1">
        <f t="shared" si="61"/>
        <v>2.5</v>
      </c>
      <c r="Y238" s="12">
        <f t="shared" si="62"/>
        <v>0.75</v>
      </c>
    </row>
    <row r="239" spans="1:25" ht="9" hidden="1" outlineLevel="2">
      <c r="A239" s="6" t="s">
        <v>65</v>
      </c>
      <c r="B239" s="8" t="s">
        <v>47</v>
      </c>
      <c r="C239" s="2">
        <v>1</v>
      </c>
      <c r="D239" s="2">
        <v>4</v>
      </c>
      <c r="E239" s="2">
        <v>3</v>
      </c>
      <c r="F239" s="2">
        <v>1</v>
      </c>
      <c r="H239" s="2">
        <v>1</v>
      </c>
      <c r="W239" s="1">
        <f t="shared" si="60"/>
        <v>0</v>
      </c>
      <c r="X239" s="1">
        <f t="shared" si="61"/>
        <v>1</v>
      </c>
      <c r="Y239" s="12">
        <f t="shared" si="62"/>
        <v>-1</v>
      </c>
    </row>
    <row r="240" spans="1:25" ht="9" hidden="1" outlineLevel="2">
      <c r="A240" s="6" t="s">
        <v>67</v>
      </c>
      <c r="B240" s="8" t="s">
        <v>47</v>
      </c>
      <c r="C240" s="2">
        <v>3</v>
      </c>
      <c r="D240" s="2">
        <v>5</v>
      </c>
      <c r="E240" s="2">
        <v>2</v>
      </c>
      <c r="F240" s="2">
        <v>2</v>
      </c>
      <c r="I240" s="2">
        <v>1</v>
      </c>
      <c r="J240" s="2">
        <v>1</v>
      </c>
      <c r="M240" s="2">
        <v>1</v>
      </c>
      <c r="N240" s="2">
        <v>1</v>
      </c>
      <c r="O240" s="2">
        <v>1</v>
      </c>
      <c r="P240" s="2">
        <v>0</v>
      </c>
      <c r="Q240" s="2">
        <v>1</v>
      </c>
      <c r="R240" s="2">
        <v>1</v>
      </c>
      <c r="W240" s="1">
        <f t="shared" si="60"/>
        <v>1.25</v>
      </c>
      <c r="X240" s="1">
        <f t="shared" si="61"/>
        <v>3</v>
      </c>
      <c r="Y240" s="12">
        <f t="shared" si="62"/>
        <v>-1.75</v>
      </c>
    </row>
    <row r="241" spans="1:25" ht="9" hidden="1" outlineLevel="2">
      <c r="A241" s="6" t="s">
        <v>82</v>
      </c>
      <c r="B241" s="8" t="s">
        <v>47</v>
      </c>
      <c r="C241" s="2">
        <v>5</v>
      </c>
      <c r="D241" s="2">
        <v>10</v>
      </c>
      <c r="E241" s="2">
        <v>6</v>
      </c>
      <c r="F241" s="2">
        <v>1</v>
      </c>
      <c r="G241" s="2">
        <v>1</v>
      </c>
      <c r="L241" s="2">
        <v>3</v>
      </c>
      <c r="N241" s="2">
        <v>3</v>
      </c>
      <c r="R241" s="2">
        <v>1</v>
      </c>
      <c r="W241" s="1">
        <f t="shared" si="60"/>
        <v>0.25</v>
      </c>
      <c r="X241" s="1">
        <f t="shared" si="61"/>
        <v>5.5</v>
      </c>
      <c r="Y241" s="12">
        <f t="shared" si="62"/>
        <v>-5.25</v>
      </c>
    </row>
    <row r="242" spans="1:25" ht="9" hidden="1" outlineLevel="2">
      <c r="A242" s="6" t="s">
        <v>117</v>
      </c>
      <c r="B242" s="8" t="s">
        <v>47</v>
      </c>
      <c r="C242" s="2">
        <v>2</v>
      </c>
      <c r="D242" s="2">
        <v>6</v>
      </c>
      <c r="E242" s="2">
        <v>4</v>
      </c>
      <c r="F242" s="2">
        <v>3</v>
      </c>
      <c r="G242" s="2">
        <v>1</v>
      </c>
      <c r="H242" s="2">
        <v>1</v>
      </c>
      <c r="K242" s="2">
        <v>1</v>
      </c>
      <c r="W242" s="1">
        <f t="shared" si="60"/>
        <v>0</v>
      </c>
      <c r="X242" s="1">
        <f t="shared" si="61"/>
        <v>3</v>
      </c>
      <c r="Y242" s="12">
        <f t="shared" si="62"/>
        <v>-3</v>
      </c>
    </row>
    <row r="243" spans="1:25" ht="9" hidden="1" outlineLevel="2">
      <c r="A243" s="6" t="s">
        <v>126</v>
      </c>
      <c r="B243" s="8" t="s">
        <v>47</v>
      </c>
      <c r="C243" s="2">
        <v>5</v>
      </c>
      <c r="D243" s="2">
        <v>15</v>
      </c>
      <c r="E243" s="2">
        <v>13</v>
      </c>
      <c r="F243" s="22">
        <v>0</v>
      </c>
      <c r="G243" s="22">
        <v>0</v>
      </c>
      <c r="O243" s="2">
        <v>2</v>
      </c>
      <c r="P243" s="2">
        <v>0</v>
      </c>
      <c r="Q243" s="2">
        <v>2</v>
      </c>
      <c r="W243" s="1">
        <f t="shared" si="60"/>
        <v>2</v>
      </c>
      <c r="X243" s="1">
        <f t="shared" si="61"/>
        <v>0</v>
      </c>
      <c r="Y243" s="12">
        <f t="shared" si="62"/>
        <v>2</v>
      </c>
    </row>
    <row r="244" spans="1:25" ht="9" hidden="1" outlineLevel="2">
      <c r="A244" s="6" t="s">
        <v>130</v>
      </c>
      <c r="B244" s="8" t="s">
        <v>47</v>
      </c>
      <c r="C244" s="2">
        <v>5</v>
      </c>
      <c r="D244" s="2">
        <v>10</v>
      </c>
      <c r="E244" s="2">
        <v>3</v>
      </c>
      <c r="F244" s="2">
        <v>3</v>
      </c>
      <c r="H244" s="2">
        <v>2</v>
      </c>
      <c r="I244" s="2">
        <v>1</v>
      </c>
      <c r="M244" s="2">
        <v>1</v>
      </c>
      <c r="N244" s="2">
        <v>1</v>
      </c>
      <c r="W244" s="1">
        <f t="shared" si="60"/>
        <v>0</v>
      </c>
      <c r="X244" s="1">
        <f t="shared" si="61"/>
        <v>4</v>
      </c>
      <c r="Y244" s="12">
        <f t="shared" si="62"/>
        <v>-4</v>
      </c>
    </row>
    <row r="245" spans="1:25" ht="9" hidden="1" outlineLevel="2">
      <c r="A245" s="6" t="s">
        <v>151</v>
      </c>
      <c r="B245" s="8" t="s">
        <v>47</v>
      </c>
      <c r="C245" s="2">
        <v>2</v>
      </c>
      <c r="D245" s="2">
        <v>3</v>
      </c>
      <c r="E245" s="2">
        <v>2</v>
      </c>
      <c r="F245" s="2">
        <v>1</v>
      </c>
      <c r="G245" s="2">
        <v>1</v>
      </c>
      <c r="L245" s="2">
        <v>1</v>
      </c>
      <c r="N245" s="2">
        <v>1</v>
      </c>
      <c r="O245" s="2">
        <v>1</v>
      </c>
      <c r="P245" s="2">
        <v>0</v>
      </c>
      <c r="Q245" s="2">
        <v>1</v>
      </c>
      <c r="W245" s="1">
        <f t="shared" si="60"/>
        <v>1</v>
      </c>
      <c r="X245" s="1">
        <f t="shared" si="61"/>
        <v>2.5</v>
      </c>
      <c r="Y245" s="12">
        <f t="shared" si="62"/>
        <v>-1.5</v>
      </c>
    </row>
    <row r="246" spans="1:25" ht="9" hidden="1" outlineLevel="2">
      <c r="A246" s="6" t="s">
        <v>161</v>
      </c>
      <c r="B246" s="8" t="s">
        <v>47</v>
      </c>
      <c r="C246" s="2">
        <v>5</v>
      </c>
      <c r="D246" s="2">
        <v>12</v>
      </c>
      <c r="E246" s="2">
        <v>9</v>
      </c>
      <c r="F246" s="2">
        <v>5</v>
      </c>
      <c r="G246" s="2">
        <v>1</v>
      </c>
      <c r="H246" s="2">
        <v>1</v>
      </c>
      <c r="I246" s="2">
        <v>2</v>
      </c>
      <c r="K246" s="2">
        <v>1</v>
      </c>
      <c r="O246" s="2">
        <v>2</v>
      </c>
      <c r="P246" s="2">
        <v>0</v>
      </c>
      <c r="Q246" s="2">
        <v>2</v>
      </c>
      <c r="W246" s="1">
        <f t="shared" si="60"/>
        <v>2</v>
      </c>
      <c r="X246" s="1">
        <f t="shared" si="61"/>
        <v>5</v>
      </c>
      <c r="Y246" s="12">
        <f t="shared" si="62"/>
        <v>-3</v>
      </c>
    </row>
    <row r="247" spans="1:25" ht="9" hidden="1" outlineLevel="2">
      <c r="A247" s="6" t="s">
        <v>188</v>
      </c>
      <c r="B247" s="8" t="s">
        <v>47</v>
      </c>
      <c r="C247" s="2">
        <v>4</v>
      </c>
      <c r="D247" s="2">
        <v>7</v>
      </c>
      <c r="E247" s="2">
        <v>9</v>
      </c>
      <c r="F247" s="2">
        <v>1</v>
      </c>
      <c r="I247" s="2">
        <v>1</v>
      </c>
      <c r="W247" s="1">
        <f t="shared" si="60"/>
        <v>0</v>
      </c>
      <c r="X247" s="1">
        <f t="shared" si="61"/>
        <v>1</v>
      </c>
      <c r="Y247" s="12">
        <f t="shared" si="62"/>
        <v>-1</v>
      </c>
    </row>
    <row r="248" spans="1:25" ht="9" hidden="1" outlineLevel="2">
      <c r="A248" s="6" t="s">
        <v>200</v>
      </c>
      <c r="B248" s="8" t="s">
        <v>47</v>
      </c>
      <c r="C248" s="2">
        <v>5</v>
      </c>
      <c r="D248" s="2">
        <v>13</v>
      </c>
      <c r="E248" s="2">
        <v>7</v>
      </c>
      <c r="F248" s="2">
        <v>3</v>
      </c>
      <c r="H248" s="2">
        <v>1</v>
      </c>
      <c r="K248" s="2">
        <v>2</v>
      </c>
      <c r="L248" s="2">
        <v>3</v>
      </c>
      <c r="N248" s="2">
        <v>3</v>
      </c>
      <c r="R248" s="2">
        <v>1</v>
      </c>
      <c r="W248" s="1">
        <f t="shared" si="60"/>
        <v>0.25</v>
      </c>
      <c r="X248" s="1">
        <f t="shared" si="61"/>
        <v>7.5</v>
      </c>
      <c r="Y248" s="12">
        <f t="shared" si="62"/>
        <v>-7.25</v>
      </c>
    </row>
    <row r="249" spans="1:25" ht="9" hidden="1" outlineLevel="2">
      <c r="A249" s="6" t="s">
        <v>204</v>
      </c>
      <c r="B249" s="8" t="s">
        <v>47</v>
      </c>
      <c r="C249" s="2">
        <v>5</v>
      </c>
      <c r="D249" s="2">
        <v>13</v>
      </c>
      <c r="E249" s="2">
        <v>8</v>
      </c>
      <c r="F249" s="2">
        <v>3</v>
      </c>
      <c r="I249" s="2">
        <v>1</v>
      </c>
      <c r="K249" s="2">
        <v>2</v>
      </c>
      <c r="M249" s="2">
        <v>1</v>
      </c>
      <c r="N249" s="2">
        <v>1</v>
      </c>
      <c r="W249" s="1">
        <f t="shared" si="60"/>
        <v>0</v>
      </c>
      <c r="X249" s="1">
        <f t="shared" si="61"/>
        <v>4</v>
      </c>
      <c r="Y249" s="12">
        <f t="shared" si="62"/>
        <v>-4</v>
      </c>
    </row>
    <row r="250" spans="1:25" ht="9" hidden="1" outlineLevel="2">
      <c r="A250" s="6" t="s">
        <v>220</v>
      </c>
      <c r="B250" s="8" t="s">
        <v>47</v>
      </c>
      <c r="C250" s="2">
        <v>1</v>
      </c>
      <c r="D250" s="2">
        <v>2</v>
      </c>
      <c r="E250" s="2">
        <v>1</v>
      </c>
      <c r="F250" s="2">
        <v>0</v>
      </c>
      <c r="W250" s="1">
        <f t="shared" si="60"/>
        <v>0</v>
      </c>
      <c r="X250" s="1">
        <f t="shared" si="61"/>
        <v>0</v>
      </c>
      <c r="Y250" s="12">
        <f t="shared" si="62"/>
        <v>0</v>
      </c>
    </row>
    <row r="251" spans="1:25" ht="9" hidden="1" outlineLevel="2">
      <c r="A251" s="6" t="s">
        <v>221</v>
      </c>
      <c r="B251" s="8" t="s">
        <v>47</v>
      </c>
      <c r="C251" s="2">
        <v>4</v>
      </c>
      <c r="D251" s="2">
        <v>9</v>
      </c>
      <c r="E251" s="2">
        <v>5</v>
      </c>
      <c r="F251" s="2">
        <v>3</v>
      </c>
      <c r="H251" s="2">
        <v>1</v>
      </c>
      <c r="K251" s="2">
        <v>2</v>
      </c>
      <c r="W251" s="1">
        <f t="shared" si="60"/>
        <v>0</v>
      </c>
      <c r="X251" s="1">
        <f t="shared" si="61"/>
        <v>3</v>
      </c>
      <c r="Y251" s="12">
        <f t="shared" si="62"/>
        <v>-3</v>
      </c>
    </row>
    <row r="252" spans="1:25" ht="9" hidden="1" outlineLevel="2">
      <c r="A252" s="6" t="s">
        <v>230</v>
      </c>
      <c r="B252" s="8" t="s">
        <v>47</v>
      </c>
      <c r="C252" s="2">
        <v>5</v>
      </c>
      <c r="D252" s="2">
        <v>12</v>
      </c>
      <c r="E252" s="2">
        <v>9</v>
      </c>
      <c r="F252" s="2">
        <v>3</v>
      </c>
      <c r="G252" s="2">
        <v>1</v>
      </c>
      <c r="K252" s="2">
        <v>2</v>
      </c>
      <c r="L252" s="2">
        <v>1</v>
      </c>
      <c r="N252" s="2">
        <v>1</v>
      </c>
      <c r="W252" s="1">
        <f t="shared" si="60"/>
        <v>0</v>
      </c>
      <c r="X252" s="1">
        <f t="shared" si="61"/>
        <v>4.5</v>
      </c>
      <c r="Y252" s="12">
        <f t="shared" si="62"/>
        <v>-4.5</v>
      </c>
    </row>
    <row r="253" spans="1:25" ht="9" hidden="1" outlineLevel="2">
      <c r="A253" s="6" t="s">
        <v>257</v>
      </c>
      <c r="B253" s="8" t="s">
        <v>47</v>
      </c>
      <c r="C253" s="2">
        <v>4</v>
      </c>
      <c r="D253" s="2">
        <v>8</v>
      </c>
      <c r="E253" s="2">
        <v>4</v>
      </c>
      <c r="F253" s="2">
        <v>3</v>
      </c>
      <c r="G253" s="2">
        <v>1</v>
      </c>
      <c r="H253" s="2">
        <v>1</v>
      </c>
      <c r="K253" s="2">
        <v>1</v>
      </c>
      <c r="W253" s="1">
        <f t="shared" si="60"/>
        <v>0</v>
      </c>
      <c r="X253" s="1">
        <f t="shared" si="61"/>
        <v>3</v>
      </c>
      <c r="Y253" s="12">
        <f t="shared" si="62"/>
        <v>-3</v>
      </c>
    </row>
    <row r="254" spans="1:27" ht="9" outlineLevel="1" collapsed="1">
      <c r="A254" s="6"/>
      <c r="B254" s="14" t="s">
        <v>334</v>
      </c>
      <c r="C254" s="2">
        <f aca="true" t="shared" si="63" ref="C254:Y254">SUBTOTAL(9,C234:C253)</f>
        <v>72</v>
      </c>
      <c r="D254" s="2">
        <f t="shared" si="63"/>
        <v>169</v>
      </c>
      <c r="E254" s="2">
        <f t="shared" si="63"/>
        <v>115</v>
      </c>
      <c r="F254" s="2">
        <f t="shared" si="63"/>
        <v>34</v>
      </c>
      <c r="G254" s="2">
        <f t="shared" si="63"/>
        <v>6</v>
      </c>
      <c r="H254" s="2">
        <f t="shared" si="63"/>
        <v>8</v>
      </c>
      <c r="I254" s="1">
        <f t="shared" si="63"/>
        <v>6</v>
      </c>
      <c r="J254" s="1">
        <f t="shared" si="63"/>
        <v>1</v>
      </c>
      <c r="K254" s="2">
        <f t="shared" si="63"/>
        <v>13</v>
      </c>
      <c r="L254" s="1">
        <f t="shared" si="63"/>
        <v>14</v>
      </c>
      <c r="M254" s="1">
        <f t="shared" si="63"/>
        <v>4</v>
      </c>
      <c r="N254" s="1">
        <f t="shared" si="63"/>
        <v>18</v>
      </c>
      <c r="O254" s="1">
        <f t="shared" si="63"/>
        <v>11</v>
      </c>
      <c r="P254" s="1">
        <f t="shared" si="63"/>
        <v>0</v>
      </c>
      <c r="Q254" s="1">
        <f t="shared" si="63"/>
        <v>11</v>
      </c>
      <c r="R254" s="1">
        <f t="shared" si="63"/>
        <v>5</v>
      </c>
      <c r="S254" s="1">
        <f t="shared" si="63"/>
        <v>0</v>
      </c>
      <c r="T254" s="1">
        <f t="shared" si="63"/>
        <v>0</v>
      </c>
      <c r="U254" s="1">
        <f t="shared" si="63"/>
        <v>0</v>
      </c>
      <c r="V254" s="1">
        <f t="shared" si="63"/>
        <v>0</v>
      </c>
      <c r="W254" s="1">
        <f t="shared" si="63"/>
        <v>12.25</v>
      </c>
      <c r="X254" s="1">
        <f t="shared" si="63"/>
        <v>59</v>
      </c>
      <c r="Y254" s="12">
        <f t="shared" si="63"/>
        <v>-46.75</v>
      </c>
      <c r="AA254" s="1">
        <v>-46.75</v>
      </c>
    </row>
    <row r="255" spans="1:27" ht="9">
      <c r="A255" s="19"/>
      <c r="B255" s="19" t="s">
        <v>335</v>
      </c>
      <c r="C255" s="19">
        <f aca="true" t="shared" si="64" ref="C255:Y255">SUBTOTAL(9,C2:C253)</f>
        <v>842</v>
      </c>
      <c r="D255" s="19">
        <f t="shared" si="64"/>
        <v>2039</v>
      </c>
      <c r="E255" s="19">
        <f t="shared" si="64"/>
        <v>1557</v>
      </c>
      <c r="F255" s="19">
        <f t="shared" si="64"/>
        <v>189</v>
      </c>
      <c r="G255" s="19">
        <f t="shared" si="64"/>
        <v>23</v>
      </c>
      <c r="H255" s="19">
        <f t="shared" si="64"/>
        <v>54</v>
      </c>
      <c r="I255" s="18">
        <f t="shared" si="64"/>
        <v>43</v>
      </c>
      <c r="J255" s="18">
        <f t="shared" si="64"/>
        <v>4</v>
      </c>
      <c r="K255" s="19">
        <f t="shared" si="64"/>
        <v>65</v>
      </c>
      <c r="L255" s="18">
        <f t="shared" si="64"/>
        <v>179</v>
      </c>
      <c r="M255" s="18">
        <f t="shared" si="64"/>
        <v>35</v>
      </c>
      <c r="N255" s="18">
        <f t="shared" si="64"/>
        <v>105</v>
      </c>
      <c r="O255" s="18">
        <f t="shared" si="64"/>
        <v>347</v>
      </c>
      <c r="P255" s="18">
        <f t="shared" si="64"/>
        <v>45</v>
      </c>
      <c r="Q255" s="18">
        <f t="shared" si="64"/>
        <v>302</v>
      </c>
      <c r="R255" s="18">
        <f t="shared" si="64"/>
        <v>262</v>
      </c>
      <c r="S255" s="18">
        <f t="shared" si="64"/>
        <v>59</v>
      </c>
      <c r="T255" s="18">
        <f t="shared" si="64"/>
        <v>35</v>
      </c>
      <c r="U255" s="18">
        <f t="shared" si="64"/>
        <v>24</v>
      </c>
      <c r="V255" s="18">
        <f t="shared" si="64"/>
        <v>354</v>
      </c>
      <c r="W255" s="18">
        <f t="shared" si="64"/>
        <v>593</v>
      </c>
      <c r="X255" s="18">
        <f t="shared" si="64"/>
        <v>438</v>
      </c>
      <c r="Y255" s="18">
        <f t="shared" si="64"/>
        <v>155</v>
      </c>
      <c r="Z255" s="18">
        <f>SUM(Z1:Z254)</f>
        <v>152.25</v>
      </c>
      <c r="AA255" s="18">
        <f>SUM(AA23:AA254)</f>
        <v>1.75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235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7" bestFit="1" customWidth="1"/>
    <col min="2" max="2" width="21.8515625" style="9" bestFit="1" customWidth="1"/>
    <col min="3" max="3" width="6.7109375" style="1" bestFit="1" customWidth="1"/>
    <col min="4" max="4" width="6.57421875" style="1" bestFit="1" customWidth="1"/>
    <col min="5" max="5" width="4.7109375" style="1" bestFit="1" customWidth="1"/>
    <col min="6" max="6" width="3.8515625" style="1" bestFit="1" customWidth="1"/>
    <col min="7" max="7" width="6.7109375" style="1" bestFit="1" customWidth="1"/>
    <col min="8" max="8" width="5.57421875" style="1" bestFit="1" customWidth="1"/>
    <col min="9" max="9" width="7.00390625" style="1" bestFit="1" customWidth="1"/>
    <col min="10" max="10" width="5.8515625" style="1" bestFit="1" customWidth="1"/>
    <col min="11" max="11" width="4.57421875" style="1" bestFit="1" customWidth="1"/>
    <col min="12" max="12" width="4.140625" style="1" bestFit="1" customWidth="1"/>
    <col min="13" max="13" width="5.140625" style="1" bestFit="1" customWidth="1"/>
    <col min="14" max="14" width="7.00390625" style="1" bestFit="1" customWidth="1"/>
    <col min="15" max="15" width="3.57421875" style="1" bestFit="1" customWidth="1"/>
    <col min="16" max="16" width="7.8515625" style="1" bestFit="1" customWidth="1"/>
    <col min="17" max="17" width="6.140625" style="1" bestFit="1" customWidth="1"/>
    <col min="18" max="18" width="6.00390625" style="1" bestFit="1" customWidth="1"/>
    <col min="19" max="19" width="6.421875" style="1" bestFit="1" customWidth="1"/>
    <col min="20" max="20" width="4.140625" style="1" bestFit="1" customWidth="1"/>
    <col min="21" max="21" width="4.28125" style="1" bestFit="1" customWidth="1"/>
    <col min="22" max="22" width="4.7109375" style="1" bestFit="1" customWidth="1"/>
    <col min="23" max="23" width="4.57421875" style="1" bestFit="1" customWidth="1"/>
    <col min="24" max="24" width="5.7109375" style="1" bestFit="1" customWidth="1"/>
    <col min="25" max="25" width="6.140625" style="12" bestFit="1" customWidth="1"/>
    <col min="26" max="16384" width="9.140625" style="1" customWidth="1"/>
  </cols>
  <sheetData>
    <row r="1" spans="1:25" s="4" customFormat="1" ht="9">
      <c r="A1" s="10" t="s">
        <v>261</v>
      </c>
      <c r="B1" s="10" t="s">
        <v>262</v>
      </c>
      <c r="C1" s="10" t="s">
        <v>307</v>
      </c>
      <c r="D1" s="10" t="s">
        <v>274</v>
      </c>
      <c r="E1" s="10" t="s">
        <v>273</v>
      </c>
      <c r="F1" s="10" t="s">
        <v>303</v>
      </c>
      <c r="G1" s="10" t="s">
        <v>264</v>
      </c>
      <c r="H1" s="10" t="s">
        <v>267</v>
      </c>
      <c r="I1" s="10" t="s">
        <v>269</v>
      </c>
      <c r="J1" s="10" t="s">
        <v>275</v>
      </c>
      <c r="K1" s="10" t="s">
        <v>276</v>
      </c>
      <c r="L1" s="10" t="s">
        <v>265</v>
      </c>
      <c r="M1" s="10" t="s">
        <v>268</v>
      </c>
      <c r="N1" s="10" t="s">
        <v>266</v>
      </c>
      <c r="O1" s="10" t="s">
        <v>272</v>
      </c>
      <c r="P1" s="10" t="s">
        <v>282</v>
      </c>
      <c r="Q1" s="10" t="s">
        <v>283</v>
      </c>
      <c r="R1" s="10" t="s">
        <v>263</v>
      </c>
      <c r="S1" s="10" t="s">
        <v>278</v>
      </c>
      <c r="T1" s="10" t="s">
        <v>279</v>
      </c>
      <c r="U1" s="10" t="s">
        <v>280</v>
      </c>
      <c r="V1" s="10" t="s">
        <v>277</v>
      </c>
      <c r="W1" s="11" t="s">
        <v>313</v>
      </c>
      <c r="X1" s="11" t="s">
        <v>314</v>
      </c>
      <c r="Y1" s="11" t="s">
        <v>315</v>
      </c>
    </row>
    <row r="2" spans="1:25" ht="9">
      <c r="A2" s="6" t="s">
        <v>160</v>
      </c>
      <c r="B2" s="8" t="s">
        <v>40</v>
      </c>
      <c r="C2" s="2">
        <v>5</v>
      </c>
      <c r="D2" s="2">
        <v>12</v>
      </c>
      <c r="E2" s="2">
        <v>12</v>
      </c>
      <c r="F2" s="2">
        <v>0</v>
      </c>
      <c r="O2" s="2">
        <v>3</v>
      </c>
      <c r="P2" s="2">
        <v>0</v>
      </c>
      <c r="Q2" s="2">
        <v>3</v>
      </c>
      <c r="R2" s="2">
        <v>2</v>
      </c>
      <c r="S2" s="2">
        <v>6</v>
      </c>
      <c r="T2" s="2">
        <v>0</v>
      </c>
      <c r="U2" s="2">
        <v>6</v>
      </c>
      <c r="V2" s="2">
        <v>49</v>
      </c>
      <c r="W2" s="1">
        <f aca="true" t="shared" si="0" ref="W2:W65">(P2*2)+(Q2*1)+(R2*0.25)+(T2*1)+(U2*0.5)+(V2*0.25)</f>
        <v>18.75</v>
      </c>
      <c r="X2" s="1">
        <f aca="true" t="shared" si="1" ref="X2:X65">(F2*1)+(L2*1)+(M2*0.5)+(N2*0.5)</f>
        <v>0</v>
      </c>
      <c r="Y2" s="12">
        <f aca="true" t="shared" si="2" ref="Y2:Y65">W2-X2</f>
        <v>18.75</v>
      </c>
    </row>
    <row r="3" spans="1:25" ht="9">
      <c r="A3" s="6" t="s">
        <v>132</v>
      </c>
      <c r="B3" s="8" t="s">
        <v>27</v>
      </c>
      <c r="C3" s="2">
        <v>5</v>
      </c>
      <c r="D3" s="2">
        <v>16</v>
      </c>
      <c r="E3" s="2">
        <v>14</v>
      </c>
      <c r="F3" s="2">
        <v>0</v>
      </c>
      <c r="L3" s="2">
        <v>2</v>
      </c>
      <c r="O3" s="2">
        <v>17</v>
      </c>
      <c r="P3" s="2">
        <v>0</v>
      </c>
      <c r="Q3" s="2">
        <v>17</v>
      </c>
      <c r="R3" s="2">
        <v>6</v>
      </c>
      <c r="S3" s="2">
        <v>1</v>
      </c>
      <c r="T3" s="2">
        <v>1</v>
      </c>
      <c r="U3" s="2">
        <v>0</v>
      </c>
      <c r="W3" s="1">
        <f t="shared" si="0"/>
        <v>19.5</v>
      </c>
      <c r="X3" s="1">
        <f t="shared" si="1"/>
        <v>2</v>
      </c>
      <c r="Y3" s="12">
        <f t="shared" si="2"/>
        <v>17.5</v>
      </c>
    </row>
    <row r="4" spans="1:25" ht="9">
      <c r="A4" s="6" t="s">
        <v>16</v>
      </c>
      <c r="B4" s="8" t="s">
        <v>17</v>
      </c>
      <c r="C4" s="2">
        <v>5</v>
      </c>
      <c r="D4" s="2">
        <v>13</v>
      </c>
      <c r="E4" s="2">
        <v>12</v>
      </c>
      <c r="F4" s="2">
        <v>0</v>
      </c>
      <c r="O4" s="2">
        <v>11</v>
      </c>
      <c r="P4" s="2">
        <v>3</v>
      </c>
      <c r="Q4" s="2">
        <v>8</v>
      </c>
      <c r="R4" s="2">
        <v>3</v>
      </c>
      <c r="S4" s="2">
        <v>1</v>
      </c>
      <c r="T4" s="2">
        <v>1</v>
      </c>
      <c r="U4" s="2">
        <v>0</v>
      </c>
      <c r="W4" s="1">
        <f t="shared" si="0"/>
        <v>15.75</v>
      </c>
      <c r="X4" s="1">
        <f t="shared" si="1"/>
        <v>0</v>
      </c>
      <c r="Y4" s="12">
        <f t="shared" si="2"/>
        <v>15.75</v>
      </c>
    </row>
    <row r="5" spans="1:25" ht="9">
      <c r="A5" s="6" t="s">
        <v>24</v>
      </c>
      <c r="B5" s="8" t="s">
        <v>25</v>
      </c>
      <c r="C5" s="2">
        <v>4</v>
      </c>
      <c r="D5" s="2">
        <v>15</v>
      </c>
      <c r="E5" s="2">
        <v>10</v>
      </c>
      <c r="F5" s="2">
        <v>1</v>
      </c>
      <c r="K5" s="2">
        <v>1</v>
      </c>
      <c r="L5" s="2">
        <v>1</v>
      </c>
      <c r="O5" s="2">
        <v>11</v>
      </c>
      <c r="P5" s="2">
        <v>0</v>
      </c>
      <c r="Q5" s="2">
        <v>11</v>
      </c>
      <c r="R5" s="2">
        <v>5</v>
      </c>
      <c r="W5" s="1">
        <f t="shared" si="0"/>
        <v>12.25</v>
      </c>
      <c r="X5" s="1">
        <f t="shared" si="1"/>
        <v>2</v>
      </c>
      <c r="Y5" s="12">
        <f t="shared" si="2"/>
        <v>10.25</v>
      </c>
    </row>
    <row r="6" spans="1:25" ht="9">
      <c r="A6" s="6" t="s">
        <v>232</v>
      </c>
      <c r="B6" s="8" t="s">
        <v>27</v>
      </c>
      <c r="C6" s="2">
        <v>5</v>
      </c>
      <c r="D6" s="2">
        <v>19</v>
      </c>
      <c r="E6" s="2">
        <v>17</v>
      </c>
      <c r="F6" s="22">
        <v>0</v>
      </c>
      <c r="K6" s="22">
        <v>0</v>
      </c>
      <c r="L6" s="2">
        <v>2</v>
      </c>
      <c r="O6" s="2">
        <v>10</v>
      </c>
      <c r="P6" s="2">
        <v>1</v>
      </c>
      <c r="Q6" s="2">
        <v>9</v>
      </c>
      <c r="R6" s="2">
        <v>3</v>
      </c>
      <c r="W6" s="1">
        <f t="shared" si="0"/>
        <v>11.75</v>
      </c>
      <c r="X6" s="1">
        <f t="shared" si="1"/>
        <v>2</v>
      </c>
      <c r="Y6" s="12">
        <f t="shared" si="2"/>
        <v>9.75</v>
      </c>
    </row>
    <row r="7" spans="1:25" ht="9">
      <c r="A7" s="6" t="s">
        <v>64</v>
      </c>
      <c r="B7" s="8" t="s">
        <v>14</v>
      </c>
      <c r="C7" s="2">
        <v>5</v>
      </c>
      <c r="D7" s="2">
        <v>15</v>
      </c>
      <c r="E7" s="2">
        <v>15</v>
      </c>
      <c r="F7" s="2">
        <v>0</v>
      </c>
      <c r="O7" s="2">
        <v>9</v>
      </c>
      <c r="P7" s="2">
        <v>0</v>
      </c>
      <c r="Q7" s="2">
        <v>9</v>
      </c>
      <c r="R7" s="2">
        <v>2</v>
      </c>
      <c r="W7" s="1">
        <f t="shared" si="0"/>
        <v>9.5</v>
      </c>
      <c r="X7" s="1">
        <f t="shared" si="1"/>
        <v>0</v>
      </c>
      <c r="Y7" s="12">
        <f t="shared" si="2"/>
        <v>9.5</v>
      </c>
    </row>
    <row r="8" spans="1:25" ht="9">
      <c r="A8" s="6" t="s">
        <v>69</v>
      </c>
      <c r="B8" s="8" t="s">
        <v>14</v>
      </c>
      <c r="C8" s="2">
        <v>4</v>
      </c>
      <c r="D8" s="2">
        <v>13</v>
      </c>
      <c r="E8" s="2">
        <v>12</v>
      </c>
      <c r="F8" s="2">
        <v>0</v>
      </c>
      <c r="O8" s="2">
        <v>8</v>
      </c>
      <c r="P8" s="2">
        <v>0</v>
      </c>
      <c r="Q8" s="2">
        <v>8</v>
      </c>
      <c r="R8" s="2">
        <v>5</v>
      </c>
      <c r="W8" s="1">
        <f t="shared" si="0"/>
        <v>9.25</v>
      </c>
      <c r="X8" s="1">
        <f t="shared" si="1"/>
        <v>0</v>
      </c>
      <c r="Y8" s="12">
        <f t="shared" si="2"/>
        <v>9.25</v>
      </c>
    </row>
    <row r="9" spans="1:25" ht="9">
      <c r="A9" s="6" t="s">
        <v>116</v>
      </c>
      <c r="B9" s="8" t="s">
        <v>11</v>
      </c>
      <c r="C9" s="2">
        <v>5</v>
      </c>
      <c r="D9" s="2">
        <v>11</v>
      </c>
      <c r="E9" s="2">
        <v>10</v>
      </c>
      <c r="F9" s="2">
        <v>0</v>
      </c>
      <c r="R9" s="2">
        <v>1</v>
      </c>
      <c r="V9" s="2">
        <v>35</v>
      </c>
      <c r="W9" s="1">
        <f t="shared" si="0"/>
        <v>9</v>
      </c>
      <c r="X9" s="1">
        <f t="shared" si="1"/>
        <v>0</v>
      </c>
      <c r="Y9" s="12">
        <f t="shared" si="2"/>
        <v>9</v>
      </c>
    </row>
    <row r="10" spans="1:25" ht="9">
      <c r="A10" s="6" t="s">
        <v>74</v>
      </c>
      <c r="B10" s="8" t="s">
        <v>37</v>
      </c>
      <c r="C10" s="2">
        <v>5</v>
      </c>
      <c r="D10" s="2">
        <v>21</v>
      </c>
      <c r="E10" s="2">
        <v>20</v>
      </c>
      <c r="F10" s="22">
        <v>0</v>
      </c>
      <c r="K10" s="22">
        <v>0</v>
      </c>
      <c r="O10" s="2">
        <v>4</v>
      </c>
      <c r="P10" s="2">
        <v>3</v>
      </c>
      <c r="Q10" s="2">
        <v>1</v>
      </c>
      <c r="R10" s="2">
        <v>3</v>
      </c>
      <c r="S10" s="2">
        <v>1</v>
      </c>
      <c r="T10" s="2">
        <v>1</v>
      </c>
      <c r="U10" s="2">
        <v>0</v>
      </c>
      <c r="W10" s="1">
        <f t="shared" si="0"/>
        <v>8.75</v>
      </c>
      <c r="X10" s="1">
        <f t="shared" si="1"/>
        <v>0</v>
      </c>
      <c r="Y10" s="12">
        <f t="shared" si="2"/>
        <v>8.75</v>
      </c>
    </row>
    <row r="11" spans="1:25" ht="9">
      <c r="A11" s="6" t="s">
        <v>52</v>
      </c>
      <c r="B11" s="8" t="s">
        <v>25</v>
      </c>
      <c r="C11" s="2">
        <v>5</v>
      </c>
      <c r="D11" s="2">
        <v>19</v>
      </c>
      <c r="E11" s="2">
        <v>16</v>
      </c>
      <c r="F11" s="2">
        <v>1</v>
      </c>
      <c r="H11" s="2">
        <v>1</v>
      </c>
      <c r="L11" s="2">
        <v>1</v>
      </c>
      <c r="O11" s="2">
        <v>10</v>
      </c>
      <c r="P11" s="2">
        <v>0</v>
      </c>
      <c r="Q11" s="2">
        <v>10</v>
      </c>
      <c r="R11" s="2">
        <v>2</v>
      </c>
      <c r="W11" s="1">
        <f t="shared" si="0"/>
        <v>10.5</v>
      </c>
      <c r="X11" s="1">
        <f t="shared" si="1"/>
        <v>2</v>
      </c>
      <c r="Y11" s="12">
        <f t="shared" si="2"/>
        <v>8.5</v>
      </c>
    </row>
    <row r="12" spans="1:25" ht="9">
      <c r="A12" s="6" t="s">
        <v>107</v>
      </c>
      <c r="B12" s="8" t="s">
        <v>22</v>
      </c>
      <c r="C12" s="2">
        <v>5</v>
      </c>
      <c r="D12" s="2">
        <v>8</v>
      </c>
      <c r="E12" s="2">
        <v>7</v>
      </c>
      <c r="F12" s="2">
        <v>0</v>
      </c>
      <c r="L12" s="2">
        <v>1</v>
      </c>
      <c r="O12" s="2">
        <v>7</v>
      </c>
      <c r="P12" s="2">
        <v>2</v>
      </c>
      <c r="Q12" s="2">
        <v>5</v>
      </c>
      <c r="R12" s="2">
        <v>1</v>
      </c>
      <c r="W12" s="1">
        <f t="shared" si="0"/>
        <v>9.25</v>
      </c>
      <c r="X12" s="1">
        <f t="shared" si="1"/>
        <v>1</v>
      </c>
      <c r="Y12" s="12">
        <f t="shared" si="2"/>
        <v>8.25</v>
      </c>
    </row>
    <row r="13" spans="1:25" ht="9">
      <c r="A13" s="6" t="s">
        <v>193</v>
      </c>
      <c r="B13" s="8" t="s">
        <v>17</v>
      </c>
      <c r="C13" s="2">
        <v>4</v>
      </c>
      <c r="D13" s="2">
        <v>9</v>
      </c>
      <c r="E13" s="2">
        <v>8</v>
      </c>
      <c r="F13" s="2">
        <v>0</v>
      </c>
      <c r="L13" s="2">
        <v>1</v>
      </c>
      <c r="O13" s="2">
        <v>5</v>
      </c>
      <c r="P13" s="2">
        <v>1</v>
      </c>
      <c r="Q13" s="2">
        <v>4</v>
      </c>
      <c r="R13" s="2">
        <v>3</v>
      </c>
      <c r="S13" s="2">
        <v>2</v>
      </c>
      <c r="T13" s="2">
        <v>2</v>
      </c>
      <c r="U13" s="2">
        <v>0</v>
      </c>
      <c r="W13" s="1">
        <f t="shared" si="0"/>
        <v>8.75</v>
      </c>
      <c r="X13" s="1">
        <f t="shared" si="1"/>
        <v>1</v>
      </c>
      <c r="Y13" s="12">
        <f t="shared" si="2"/>
        <v>7.75</v>
      </c>
    </row>
    <row r="14" spans="1:25" ht="9">
      <c r="A14" s="6" t="s">
        <v>259</v>
      </c>
      <c r="B14" s="8" t="s">
        <v>93</v>
      </c>
      <c r="C14" s="2">
        <v>5</v>
      </c>
      <c r="D14" s="2">
        <v>13</v>
      </c>
      <c r="E14" s="2">
        <v>11</v>
      </c>
      <c r="F14" s="22">
        <v>0</v>
      </c>
      <c r="H14" s="22">
        <v>0</v>
      </c>
      <c r="L14" s="2">
        <v>1</v>
      </c>
      <c r="O14" s="2">
        <v>5</v>
      </c>
      <c r="P14" s="2">
        <v>3</v>
      </c>
      <c r="Q14" s="2">
        <v>2</v>
      </c>
      <c r="R14" s="2">
        <v>1</v>
      </c>
      <c r="W14" s="1">
        <f t="shared" si="0"/>
        <v>8.25</v>
      </c>
      <c r="X14" s="1">
        <f t="shared" si="1"/>
        <v>1</v>
      </c>
      <c r="Y14" s="12">
        <f t="shared" si="2"/>
        <v>7.25</v>
      </c>
    </row>
    <row r="15" spans="1:25" ht="9">
      <c r="A15" s="6" t="s">
        <v>162</v>
      </c>
      <c r="B15" s="8" t="s">
        <v>34</v>
      </c>
      <c r="C15" s="2">
        <v>5</v>
      </c>
      <c r="D15" s="2">
        <v>14</v>
      </c>
      <c r="E15" s="2">
        <v>12</v>
      </c>
      <c r="F15" s="2">
        <v>1</v>
      </c>
      <c r="G15" s="2">
        <v>1</v>
      </c>
      <c r="L15" s="2">
        <v>1</v>
      </c>
      <c r="V15" s="2">
        <v>35</v>
      </c>
      <c r="W15" s="1">
        <f t="shared" si="0"/>
        <v>8.75</v>
      </c>
      <c r="X15" s="1">
        <f t="shared" si="1"/>
        <v>2</v>
      </c>
      <c r="Y15" s="12">
        <f t="shared" si="2"/>
        <v>6.75</v>
      </c>
    </row>
    <row r="16" spans="1:25" ht="9">
      <c r="A16" s="6" t="s">
        <v>195</v>
      </c>
      <c r="B16" s="8" t="s">
        <v>25</v>
      </c>
      <c r="C16" s="2">
        <v>4</v>
      </c>
      <c r="D16" s="2">
        <v>16</v>
      </c>
      <c r="E16" s="2">
        <v>15</v>
      </c>
      <c r="F16" s="2">
        <v>1</v>
      </c>
      <c r="I16" s="2">
        <v>1</v>
      </c>
      <c r="O16" s="2">
        <v>7</v>
      </c>
      <c r="P16" s="2">
        <v>0</v>
      </c>
      <c r="Q16" s="2">
        <v>7</v>
      </c>
      <c r="R16" s="2">
        <v>1</v>
      </c>
      <c r="W16" s="1">
        <f t="shared" si="0"/>
        <v>7.25</v>
      </c>
      <c r="X16" s="1">
        <f t="shared" si="1"/>
        <v>1</v>
      </c>
      <c r="Y16" s="12">
        <f t="shared" si="2"/>
        <v>6.25</v>
      </c>
    </row>
    <row r="17" spans="1:25" ht="9">
      <c r="A17" s="6" t="s">
        <v>201</v>
      </c>
      <c r="B17" s="8" t="s">
        <v>14</v>
      </c>
      <c r="C17" s="2">
        <v>5</v>
      </c>
      <c r="D17" s="2">
        <v>15</v>
      </c>
      <c r="E17" s="2">
        <v>15</v>
      </c>
      <c r="F17" s="2">
        <v>0</v>
      </c>
      <c r="O17" s="2">
        <v>6</v>
      </c>
      <c r="P17" s="2">
        <v>0</v>
      </c>
      <c r="Q17" s="2">
        <v>6</v>
      </c>
      <c r="R17" s="2">
        <v>1</v>
      </c>
      <c r="W17" s="1">
        <f t="shared" si="0"/>
        <v>6.25</v>
      </c>
      <c r="X17" s="1">
        <f t="shared" si="1"/>
        <v>0</v>
      </c>
      <c r="Y17" s="12">
        <f t="shared" si="2"/>
        <v>6.25</v>
      </c>
    </row>
    <row r="18" spans="1:25" ht="9">
      <c r="A18" s="6" t="s">
        <v>42</v>
      </c>
      <c r="B18" s="8" t="s">
        <v>22</v>
      </c>
      <c r="C18" s="2">
        <v>3</v>
      </c>
      <c r="D18" s="2">
        <v>5</v>
      </c>
      <c r="E18" s="2">
        <v>4</v>
      </c>
      <c r="F18" s="2">
        <v>0</v>
      </c>
      <c r="L18" s="2">
        <v>1</v>
      </c>
      <c r="O18" s="2">
        <v>3</v>
      </c>
      <c r="P18" s="2">
        <v>2</v>
      </c>
      <c r="Q18" s="2">
        <v>1</v>
      </c>
      <c r="R18" s="2">
        <v>4</v>
      </c>
      <c r="S18" s="2">
        <v>1</v>
      </c>
      <c r="T18" s="2">
        <v>1</v>
      </c>
      <c r="U18" s="2">
        <v>0</v>
      </c>
      <c r="W18" s="1">
        <f t="shared" si="0"/>
        <v>7</v>
      </c>
      <c r="X18" s="1">
        <f t="shared" si="1"/>
        <v>1</v>
      </c>
      <c r="Y18" s="12">
        <f t="shared" si="2"/>
        <v>6</v>
      </c>
    </row>
    <row r="19" spans="1:25" ht="9">
      <c r="A19" s="6" t="s">
        <v>155</v>
      </c>
      <c r="B19" s="8" t="s">
        <v>37</v>
      </c>
      <c r="C19" s="2">
        <v>5</v>
      </c>
      <c r="D19" s="2">
        <v>14</v>
      </c>
      <c r="E19" s="2">
        <v>12</v>
      </c>
      <c r="F19" s="2">
        <v>0</v>
      </c>
      <c r="L19" s="2">
        <v>1</v>
      </c>
      <c r="O19" s="2">
        <v>1</v>
      </c>
      <c r="P19" s="2">
        <v>1</v>
      </c>
      <c r="Q19" s="2">
        <v>0</v>
      </c>
      <c r="R19" s="2">
        <v>3</v>
      </c>
      <c r="S19" s="2">
        <v>4</v>
      </c>
      <c r="T19" s="2">
        <v>4</v>
      </c>
      <c r="U19" s="2">
        <v>0</v>
      </c>
      <c r="W19" s="1">
        <f t="shared" si="0"/>
        <v>6.75</v>
      </c>
      <c r="X19" s="1">
        <f t="shared" si="1"/>
        <v>1</v>
      </c>
      <c r="Y19" s="12">
        <f t="shared" si="2"/>
        <v>5.75</v>
      </c>
    </row>
    <row r="20" spans="1:25" ht="9">
      <c r="A20" s="6" t="s">
        <v>247</v>
      </c>
      <c r="B20" s="8" t="s">
        <v>27</v>
      </c>
      <c r="C20" s="2">
        <v>4</v>
      </c>
      <c r="D20" s="2">
        <v>10</v>
      </c>
      <c r="E20" s="2">
        <v>10</v>
      </c>
      <c r="F20" s="2">
        <v>0</v>
      </c>
      <c r="O20" s="2">
        <v>3</v>
      </c>
      <c r="P20" s="2">
        <v>2</v>
      </c>
      <c r="Q20" s="2">
        <v>1</v>
      </c>
      <c r="R20" s="2">
        <v>2</v>
      </c>
      <c r="W20" s="1">
        <f t="shared" si="0"/>
        <v>5.5</v>
      </c>
      <c r="X20" s="1">
        <f t="shared" si="1"/>
        <v>0</v>
      </c>
      <c r="Y20" s="12">
        <f t="shared" si="2"/>
        <v>5.5</v>
      </c>
    </row>
    <row r="21" spans="1:25" ht="9">
      <c r="A21" s="6" t="s">
        <v>91</v>
      </c>
      <c r="B21" s="8" t="s">
        <v>17</v>
      </c>
      <c r="C21" s="2">
        <v>4</v>
      </c>
      <c r="D21" s="2">
        <v>7</v>
      </c>
      <c r="E21" s="2">
        <v>7</v>
      </c>
      <c r="F21" s="2">
        <v>0</v>
      </c>
      <c r="O21" s="2">
        <v>3</v>
      </c>
      <c r="P21" s="2">
        <v>2</v>
      </c>
      <c r="Q21" s="2">
        <v>1</v>
      </c>
      <c r="R21" s="2">
        <v>1</v>
      </c>
      <c r="W21" s="1">
        <f t="shared" si="0"/>
        <v>5.25</v>
      </c>
      <c r="X21" s="1">
        <f t="shared" si="1"/>
        <v>0</v>
      </c>
      <c r="Y21" s="12">
        <f t="shared" si="2"/>
        <v>5.25</v>
      </c>
    </row>
    <row r="22" spans="1:25" ht="9">
      <c r="A22" s="6" t="s">
        <v>226</v>
      </c>
      <c r="B22" s="8" t="s">
        <v>17</v>
      </c>
      <c r="C22" s="2">
        <v>4</v>
      </c>
      <c r="D22" s="2">
        <v>11</v>
      </c>
      <c r="E22" s="2">
        <v>10</v>
      </c>
      <c r="F22" s="2">
        <v>1</v>
      </c>
      <c r="K22" s="2">
        <v>1</v>
      </c>
      <c r="O22" s="21">
        <v>5</v>
      </c>
      <c r="P22" s="2">
        <v>1</v>
      </c>
      <c r="Q22" s="21">
        <v>4</v>
      </c>
      <c r="R22" s="2">
        <v>1</v>
      </c>
      <c r="W22" s="1">
        <f t="shared" si="0"/>
        <v>6.25</v>
      </c>
      <c r="X22" s="1">
        <f t="shared" si="1"/>
        <v>1</v>
      </c>
      <c r="Y22" s="12">
        <f t="shared" si="2"/>
        <v>5.25</v>
      </c>
    </row>
    <row r="23" spans="1:25" ht="9">
      <c r="A23" s="6" t="s">
        <v>100</v>
      </c>
      <c r="B23" s="8" t="s">
        <v>25</v>
      </c>
      <c r="C23" s="2">
        <v>5</v>
      </c>
      <c r="D23" s="2">
        <v>22</v>
      </c>
      <c r="E23" s="2">
        <v>18</v>
      </c>
      <c r="F23" s="2">
        <v>2</v>
      </c>
      <c r="G23" s="2">
        <v>1</v>
      </c>
      <c r="H23" s="2">
        <v>1</v>
      </c>
      <c r="O23" s="2">
        <v>4</v>
      </c>
      <c r="P23" s="2">
        <v>0</v>
      </c>
      <c r="Q23" s="2">
        <v>4</v>
      </c>
      <c r="R23" s="2">
        <v>8</v>
      </c>
      <c r="S23" s="2">
        <v>1</v>
      </c>
      <c r="T23" s="2">
        <v>1</v>
      </c>
      <c r="U23" s="2">
        <v>0</v>
      </c>
      <c r="W23" s="1">
        <f t="shared" si="0"/>
        <v>7</v>
      </c>
      <c r="X23" s="1">
        <f t="shared" si="1"/>
        <v>2</v>
      </c>
      <c r="Y23" s="12">
        <f t="shared" si="2"/>
        <v>5</v>
      </c>
    </row>
    <row r="24" spans="1:25" ht="9">
      <c r="A24" s="6" t="s">
        <v>208</v>
      </c>
      <c r="B24" s="8" t="s">
        <v>20</v>
      </c>
      <c r="C24" s="2">
        <v>3</v>
      </c>
      <c r="D24" s="2">
        <v>5</v>
      </c>
      <c r="E24" s="2">
        <v>5</v>
      </c>
      <c r="F24" s="2">
        <v>0</v>
      </c>
      <c r="O24" s="2">
        <v>5</v>
      </c>
      <c r="P24" s="2">
        <v>0</v>
      </c>
      <c r="Q24" s="2">
        <v>5</v>
      </c>
      <c r="W24" s="1">
        <f t="shared" si="0"/>
        <v>5</v>
      </c>
      <c r="X24" s="1">
        <f t="shared" si="1"/>
        <v>0</v>
      </c>
      <c r="Y24" s="12">
        <f t="shared" si="2"/>
        <v>5</v>
      </c>
    </row>
    <row r="25" spans="1:25" ht="9">
      <c r="A25" s="6" t="s">
        <v>189</v>
      </c>
      <c r="B25" s="8" t="s">
        <v>27</v>
      </c>
      <c r="C25" s="2">
        <v>2</v>
      </c>
      <c r="D25" s="2">
        <v>8</v>
      </c>
      <c r="E25" s="2">
        <v>8</v>
      </c>
      <c r="F25" s="2">
        <v>0</v>
      </c>
      <c r="O25" s="2">
        <v>2</v>
      </c>
      <c r="P25" s="2">
        <v>0</v>
      </c>
      <c r="Q25" s="2">
        <v>2</v>
      </c>
      <c r="R25" s="2">
        <v>3</v>
      </c>
      <c r="S25" s="2">
        <v>2</v>
      </c>
      <c r="T25" s="2">
        <v>2</v>
      </c>
      <c r="U25" s="2">
        <v>0</v>
      </c>
      <c r="W25" s="1">
        <f t="shared" si="0"/>
        <v>4.75</v>
      </c>
      <c r="X25" s="1">
        <f t="shared" si="1"/>
        <v>0</v>
      </c>
      <c r="Y25" s="12">
        <f t="shared" si="2"/>
        <v>4.75</v>
      </c>
    </row>
    <row r="26" spans="1:25" ht="9">
      <c r="A26" s="6" t="s">
        <v>240</v>
      </c>
      <c r="B26" s="8" t="s">
        <v>17</v>
      </c>
      <c r="C26" s="2">
        <v>5</v>
      </c>
      <c r="D26" s="2">
        <v>8</v>
      </c>
      <c r="E26" s="2">
        <v>8</v>
      </c>
      <c r="F26" s="2">
        <v>0</v>
      </c>
      <c r="O26" s="2">
        <v>4</v>
      </c>
      <c r="P26" s="2">
        <v>0</v>
      </c>
      <c r="Q26" s="2">
        <v>4</v>
      </c>
      <c r="R26" s="2">
        <v>3</v>
      </c>
      <c r="W26" s="1">
        <f t="shared" si="0"/>
        <v>4.75</v>
      </c>
      <c r="X26" s="1">
        <f t="shared" si="1"/>
        <v>0</v>
      </c>
      <c r="Y26" s="12">
        <f t="shared" si="2"/>
        <v>4.75</v>
      </c>
    </row>
    <row r="27" spans="1:25" ht="9">
      <c r="A27" s="6" t="s">
        <v>115</v>
      </c>
      <c r="B27" s="8" t="s">
        <v>22</v>
      </c>
      <c r="C27" s="2">
        <v>2</v>
      </c>
      <c r="D27" s="2">
        <v>11</v>
      </c>
      <c r="E27" s="2">
        <v>11</v>
      </c>
      <c r="F27" s="2">
        <v>0</v>
      </c>
      <c r="O27" s="2">
        <v>3</v>
      </c>
      <c r="P27" s="2">
        <v>1</v>
      </c>
      <c r="Q27" s="2">
        <v>2</v>
      </c>
      <c r="R27" s="2">
        <v>2</v>
      </c>
      <c r="W27" s="1">
        <f t="shared" si="0"/>
        <v>4.5</v>
      </c>
      <c r="X27" s="1">
        <f t="shared" si="1"/>
        <v>0</v>
      </c>
      <c r="Y27" s="12">
        <f t="shared" si="2"/>
        <v>4.5</v>
      </c>
    </row>
    <row r="28" spans="1:25" ht="9">
      <c r="A28" s="6" t="s">
        <v>92</v>
      </c>
      <c r="B28" s="8" t="s">
        <v>93</v>
      </c>
      <c r="C28" s="2">
        <v>3</v>
      </c>
      <c r="D28" s="2">
        <v>12</v>
      </c>
      <c r="E28" s="2">
        <v>12</v>
      </c>
      <c r="F28" s="2">
        <v>0</v>
      </c>
      <c r="O28" s="2">
        <v>2</v>
      </c>
      <c r="P28" s="2">
        <v>0</v>
      </c>
      <c r="Q28" s="2">
        <v>2</v>
      </c>
      <c r="R28" s="2">
        <v>1</v>
      </c>
      <c r="S28" s="2">
        <v>2</v>
      </c>
      <c r="T28" s="2">
        <v>2</v>
      </c>
      <c r="U28" s="2">
        <v>0</v>
      </c>
      <c r="W28" s="1">
        <f t="shared" si="0"/>
        <v>4.25</v>
      </c>
      <c r="X28" s="1">
        <f t="shared" si="1"/>
        <v>0</v>
      </c>
      <c r="Y28" s="12">
        <f t="shared" si="2"/>
        <v>4.25</v>
      </c>
    </row>
    <row r="29" spans="1:25" ht="9">
      <c r="A29" s="6" t="s">
        <v>97</v>
      </c>
      <c r="B29" s="8" t="s">
        <v>34</v>
      </c>
      <c r="C29" s="2">
        <v>5</v>
      </c>
      <c r="D29" s="2">
        <v>12</v>
      </c>
      <c r="E29" s="2">
        <v>9</v>
      </c>
      <c r="F29" s="2">
        <v>2</v>
      </c>
      <c r="H29" s="2">
        <v>2</v>
      </c>
      <c r="L29" s="2">
        <v>1</v>
      </c>
      <c r="O29" s="2">
        <v>1</v>
      </c>
      <c r="P29" s="2">
        <v>0</v>
      </c>
      <c r="Q29" s="2">
        <v>1</v>
      </c>
      <c r="R29" s="2">
        <v>1</v>
      </c>
      <c r="S29" s="2">
        <v>1</v>
      </c>
      <c r="T29" s="2">
        <v>0</v>
      </c>
      <c r="U29" s="2">
        <v>1</v>
      </c>
      <c r="V29" s="2">
        <v>22</v>
      </c>
      <c r="W29" s="1">
        <f t="shared" si="0"/>
        <v>7.25</v>
      </c>
      <c r="X29" s="1">
        <f t="shared" si="1"/>
        <v>3</v>
      </c>
      <c r="Y29" s="12">
        <f t="shared" si="2"/>
        <v>4.25</v>
      </c>
    </row>
    <row r="30" spans="1:25" ht="9">
      <c r="A30" s="6" t="s">
        <v>105</v>
      </c>
      <c r="B30" s="8" t="s">
        <v>14</v>
      </c>
      <c r="C30" s="2">
        <v>4</v>
      </c>
      <c r="D30" s="2">
        <v>13</v>
      </c>
      <c r="E30" s="2">
        <v>11</v>
      </c>
      <c r="F30" s="2">
        <v>0</v>
      </c>
      <c r="L30" s="2">
        <v>2</v>
      </c>
      <c r="N30" s="2">
        <v>2</v>
      </c>
      <c r="O30" s="2">
        <v>6</v>
      </c>
      <c r="P30" s="2">
        <v>0</v>
      </c>
      <c r="Q30" s="2">
        <v>6</v>
      </c>
      <c r="R30" s="2">
        <v>4</v>
      </c>
      <c r="W30" s="1">
        <f t="shared" si="0"/>
        <v>7</v>
      </c>
      <c r="X30" s="1">
        <f t="shared" si="1"/>
        <v>3</v>
      </c>
      <c r="Y30" s="12">
        <f t="shared" si="2"/>
        <v>4</v>
      </c>
    </row>
    <row r="31" spans="1:25" ht="9">
      <c r="A31" s="6" t="s">
        <v>144</v>
      </c>
      <c r="B31" s="8" t="s">
        <v>11</v>
      </c>
      <c r="C31" s="2">
        <v>5</v>
      </c>
      <c r="D31" s="2">
        <v>11</v>
      </c>
      <c r="E31" s="2">
        <v>10</v>
      </c>
      <c r="F31" s="2">
        <v>0</v>
      </c>
      <c r="L31" s="2">
        <v>1</v>
      </c>
      <c r="N31" s="2">
        <v>1</v>
      </c>
      <c r="O31" s="2">
        <v>1</v>
      </c>
      <c r="P31" s="2">
        <v>0</v>
      </c>
      <c r="Q31" s="2">
        <v>1</v>
      </c>
      <c r="R31" s="2">
        <v>1</v>
      </c>
      <c r="S31" s="2">
        <v>1</v>
      </c>
      <c r="T31" s="2">
        <v>0</v>
      </c>
      <c r="U31" s="2">
        <v>1</v>
      </c>
      <c r="V31" s="2">
        <v>15</v>
      </c>
      <c r="W31" s="1">
        <f t="shared" si="0"/>
        <v>5.5</v>
      </c>
      <c r="X31" s="1">
        <f t="shared" si="1"/>
        <v>1.5</v>
      </c>
      <c r="Y31" s="12">
        <f t="shared" si="2"/>
        <v>4</v>
      </c>
    </row>
    <row r="32" spans="1:25" ht="9">
      <c r="A32" s="6" t="s">
        <v>245</v>
      </c>
      <c r="B32" s="8" t="s">
        <v>31</v>
      </c>
      <c r="C32" s="2">
        <v>2</v>
      </c>
      <c r="D32" s="2">
        <v>7</v>
      </c>
      <c r="E32" s="2">
        <v>5</v>
      </c>
      <c r="F32" s="2">
        <v>0</v>
      </c>
      <c r="L32" s="2">
        <v>1</v>
      </c>
      <c r="O32" s="2">
        <v>2</v>
      </c>
      <c r="P32" s="2">
        <v>1</v>
      </c>
      <c r="Q32" s="2">
        <v>1</v>
      </c>
      <c r="S32" s="2">
        <v>2</v>
      </c>
      <c r="T32" s="2">
        <v>2</v>
      </c>
      <c r="U32" s="2">
        <v>0</v>
      </c>
      <c r="W32" s="1">
        <f t="shared" si="0"/>
        <v>5</v>
      </c>
      <c r="X32" s="1">
        <f t="shared" si="1"/>
        <v>1</v>
      </c>
      <c r="Y32" s="12">
        <f t="shared" si="2"/>
        <v>4</v>
      </c>
    </row>
    <row r="33" spans="1:25" ht="9">
      <c r="A33" s="6" t="s">
        <v>156</v>
      </c>
      <c r="B33" s="8" t="s">
        <v>17</v>
      </c>
      <c r="C33" s="2">
        <v>5</v>
      </c>
      <c r="D33" s="2">
        <v>11</v>
      </c>
      <c r="E33" s="2">
        <v>11</v>
      </c>
      <c r="F33" s="2">
        <v>0</v>
      </c>
      <c r="O33" s="2">
        <v>3</v>
      </c>
      <c r="P33" s="2">
        <v>0</v>
      </c>
      <c r="Q33" s="2">
        <v>3</v>
      </c>
      <c r="R33" s="2">
        <v>3</v>
      </c>
      <c r="W33" s="1">
        <f t="shared" si="0"/>
        <v>3.75</v>
      </c>
      <c r="X33" s="1">
        <f t="shared" si="1"/>
        <v>0</v>
      </c>
      <c r="Y33" s="12">
        <f t="shared" si="2"/>
        <v>3.75</v>
      </c>
    </row>
    <row r="34" spans="1:25" ht="9">
      <c r="A34" s="6" t="s">
        <v>213</v>
      </c>
      <c r="B34" s="8" t="s">
        <v>77</v>
      </c>
      <c r="C34" s="2">
        <v>4</v>
      </c>
      <c r="D34" s="2">
        <v>9</v>
      </c>
      <c r="E34" s="2">
        <v>7</v>
      </c>
      <c r="F34" s="2">
        <v>0</v>
      </c>
      <c r="L34" s="2">
        <v>1</v>
      </c>
      <c r="M34" s="2">
        <v>1</v>
      </c>
      <c r="O34" s="2">
        <v>3</v>
      </c>
      <c r="P34" s="2">
        <v>1</v>
      </c>
      <c r="Q34" s="2">
        <v>2</v>
      </c>
      <c r="R34" s="2">
        <v>1</v>
      </c>
      <c r="S34" s="2">
        <v>1</v>
      </c>
      <c r="T34" s="2">
        <v>1</v>
      </c>
      <c r="U34" s="2">
        <v>0</v>
      </c>
      <c r="W34" s="1">
        <f t="shared" si="0"/>
        <v>5.25</v>
      </c>
      <c r="X34" s="1">
        <f t="shared" si="1"/>
        <v>1.5</v>
      </c>
      <c r="Y34" s="12">
        <f t="shared" si="2"/>
        <v>3.75</v>
      </c>
    </row>
    <row r="35" spans="1:25" ht="9">
      <c r="A35" s="6" t="s">
        <v>18</v>
      </c>
      <c r="B35" s="8" t="s">
        <v>14</v>
      </c>
      <c r="C35" s="2">
        <v>3</v>
      </c>
      <c r="D35" s="2">
        <v>5</v>
      </c>
      <c r="E35" s="2">
        <v>4</v>
      </c>
      <c r="F35" s="2">
        <v>1</v>
      </c>
      <c r="K35" s="2">
        <v>1</v>
      </c>
      <c r="O35" s="2">
        <v>4</v>
      </c>
      <c r="P35" s="2">
        <v>0</v>
      </c>
      <c r="Q35" s="2">
        <v>4</v>
      </c>
      <c r="R35" s="2">
        <v>1</v>
      </c>
      <c r="W35" s="1">
        <f t="shared" si="0"/>
        <v>4.25</v>
      </c>
      <c r="X35" s="1">
        <f t="shared" si="1"/>
        <v>1</v>
      </c>
      <c r="Y35" s="12">
        <f t="shared" si="2"/>
        <v>3.25</v>
      </c>
    </row>
    <row r="36" spans="1:25" ht="9">
      <c r="A36" s="6" t="s">
        <v>54</v>
      </c>
      <c r="B36" s="8" t="s">
        <v>37</v>
      </c>
      <c r="C36" s="2">
        <v>4</v>
      </c>
      <c r="D36" s="2">
        <v>12</v>
      </c>
      <c r="E36" s="2">
        <v>11</v>
      </c>
      <c r="F36" s="2">
        <v>0</v>
      </c>
      <c r="L36" s="2">
        <v>1</v>
      </c>
      <c r="O36" s="2">
        <v>3</v>
      </c>
      <c r="P36" s="2">
        <v>0</v>
      </c>
      <c r="Q36" s="2">
        <v>3</v>
      </c>
      <c r="R36" s="2">
        <v>1</v>
      </c>
      <c r="S36" s="2">
        <v>1</v>
      </c>
      <c r="T36" s="2">
        <v>1</v>
      </c>
      <c r="U36" s="2">
        <v>0</v>
      </c>
      <c r="W36" s="1">
        <f t="shared" si="0"/>
        <v>4.25</v>
      </c>
      <c r="X36" s="1">
        <f t="shared" si="1"/>
        <v>1</v>
      </c>
      <c r="Y36" s="12">
        <f t="shared" si="2"/>
        <v>3.25</v>
      </c>
    </row>
    <row r="37" spans="1:25" ht="9">
      <c r="A37" s="6" t="s">
        <v>159</v>
      </c>
      <c r="B37" s="8" t="s">
        <v>25</v>
      </c>
      <c r="C37" s="2">
        <v>4</v>
      </c>
      <c r="D37" s="2">
        <v>9</v>
      </c>
      <c r="E37" s="2">
        <v>6</v>
      </c>
      <c r="F37" s="2">
        <v>1</v>
      </c>
      <c r="I37" s="2">
        <v>1</v>
      </c>
      <c r="L37" s="2">
        <v>1</v>
      </c>
      <c r="O37" s="2">
        <v>4</v>
      </c>
      <c r="P37" s="2">
        <v>1</v>
      </c>
      <c r="Q37" s="2">
        <v>3</v>
      </c>
      <c r="R37" s="2">
        <v>1</v>
      </c>
      <c r="W37" s="1">
        <f t="shared" si="0"/>
        <v>5.25</v>
      </c>
      <c r="X37" s="1">
        <f t="shared" si="1"/>
        <v>2</v>
      </c>
      <c r="Y37" s="12">
        <f t="shared" si="2"/>
        <v>3.25</v>
      </c>
    </row>
    <row r="38" spans="1:25" ht="9">
      <c r="A38" s="6" t="s">
        <v>165</v>
      </c>
      <c r="B38" s="8" t="s">
        <v>22</v>
      </c>
      <c r="C38" s="2">
        <v>5</v>
      </c>
      <c r="D38" s="2">
        <v>10</v>
      </c>
      <c r="E38" s="2">
        <v>7</v>
      </c>
      <c r="F38" s="2">
        <v>1</v>
      </c>
      <c r="H38" s="2">
        <v>1</v>
      </c>
      <c r="L38" s="2">
        <v>2</v>
      </c>
      <c r="O38" s="2">
        <v>3</v>
      </c>
      <c r="P38" s="2">
        <v>2</v>
      </c>
      <c r="Q38" s="2">
        <v>1</v>
      </c>
      <c r="R38" s="2">
        <v>5</v>
      </c>
      <c r="W38" s="1">
        <f t="shared" si="0"/>
        <v>6.25</v>
      </c>
      <c r="X38" s="1">
        <f t="shared" si="1"/>
        <v>3</v>
      </c>
      <c r="Y38" s="12">
        <f t="shared" si="2"/>
        <v>3.25</v>
      </c>
    </row>
    <row r="39" spans="1:25" ht="9">
      <c r="A39" s="6" t="s">
        <v>197</v>
      </c>
      <c r="B39" s="8" t="s">
        <v>14</v>
      </c>
      <c r="C39" s="2">
        <v>5</v>
      </c>
      <c r="D39" s="2">
        <v>16</v>
      </c>
      <c r="E39" s="2">
        <v>14</v>
      </c>
      <c r="F39" s="2">
        <v>0</v>
      </c>
      <c r="M39" s="2">
        <v>2</v>
      </c>
      <c r="N39" s="2">
        <v>2</v>
      </c>
      <c r="O39" s="2">
        <v>3</v>
      </c>
      <c r="P39" s="2">
        <v>0</v>
      </c>
      <c r="Q39" s="2">
        <v>3</v>
      </c>
      <c r="R39" s="2">
        <v>5</v>
      </c>
      <c r="V39" s="2">
        <v>4</v>
      </c>
      <c r="W39" s="1">
        <f t="shared" si="0"/>
        <v>5.25</v>
      </c>
      <c r="X39" s="1">
        <f t="shared" si="1"/>
        <v>2</v>
      </c>
      <c r="Y39" s="12">
        <f t="shared" si="2"/>
        <v>3.25</v>
      </c>
    </row>
    <row r="40" spans="1:25" ht="9">
      <c r="A40" s="6" t="s">
        <v>212</v>
      </c>
      <c r="B40" s="8" t="s">
        <v>40</v>
      </c>
      <c r="C40" s="2">
        <v>5</v>
      </c>
      <c r="D40" s="2">
        <v>11</v>
      </c>
      <c r="E40" s="2">
        <v>10</v>
      </c>
      <c r="F40" s="2">
        <v>0</v>
      </c>
      <c r="L40" s="2">
        <v>1</v>
      </c>
      <c r="N40" s="2">
        <v>1</v>
      </c>
      <c r="O40" s="2">
        <v>2</v>
      </c>
      <c r="P40" s="2">
        <v>0</v>
      </c>
      <c r="Q40" s="2">
        <v>2</v>
      </c>
      <c r="S40" s="2">
        <v>1</v>
      </c>
      <c r="T40" s="2">
        <v>1</v>
      </c>
      <c r="U40" s="2">
        <v>0</v>
      </c>
      <c r="V40" s="2">
        <v>7</v>
      </c>
      <c r="W40" s="1">
        <f t="shared" si="0"/>
        <v>4.75</v>
      </c>
      <c r="X40" s="1">
        <f t="shared" si="1"/>
        <v>1.5</v>
      </c>
      <c r="Y40" s="12">
        <f t="shared" si="2"/>
        <v>3.25</v>
      </c>
    </row>
    <row r="41" spans="1:25" ht="9">
      <c r="A41" s="6" t="s">
        <v>33</v>
      </c>
      <c r="B41" s="8" t="s">
        <v>34</v>
      </c>
      <c r="C41" s="2">
        <v>3</v>
      </c>
      <c r="D41" s="2">
        <v>8</v>
      </c>
      <c r="E41" s="2">
        <v>7</v>
      </c>
      <c r="F41" s="2">
        <v>1</v>
      </c>
      <c r="H41" s="2">
        <v>1</v>
      </c>
      <c r="O41" s="2">
        <v>1</v>
      </c>
      <c r="P41" s="2">
        <v>0</v>
      </c>
      <c r="Q41" s="2">
        <v>1</v>
      </c>
      <c r="V41" s="2">
        <v>12</v>
      </c>
      <c r="W41" s="1">
        <f t="shared" si="0"/>
        <v>4</v>
      </c>
      <c r="X41" s="1">
        <f t="shared" si="1"/>
        <v>1</v>
      </c>
      <c r="Y41" s="12">
        <f t="shared" si="2"/>
        <v>3</v>
      </c>
    </row>
    <row r="42" spans="1:25" ht="9">
      <c r="A42" s="6" t="s">
        <v>70</v>
      </c>
      <c r="B42" s="8" t="s">
        <v>29</v>
      </c>
      <c r="C42" s="2">
        <v>2</v>
      </c>
      <c r="D42" s="2">
        <v>3</v>
      </c>
      <c r="E42" s="2">
        <v>2</v>
      </c>
      <c r="F42" s="2">
        <v>0</v>
      </c>
      <c r="O42" s="2">
        <v>3</v>
      </c>
      <c r="P42" s="2">
        <v>0</v>
      </c>
      <c r="Q42" s="2">
        <v>3</v>
      </c>
      <c r="W42" s="1">
        <f t="shared" si="0"/>
        <v>3</v>
      </c>
      <c r="X42" s="1">
        <f t="shared" si="1"/>
        <v>0</v>
      </c>
      <c r="Y42" s="12">
        <f t="shared" si="2"/>
        <v>3</v>
      </c>
    </row>
    <row r="43" spans="1:25" ht="9">
      <c r="A43" s="6" t="s">
        <v>153</v>
      </c>
      <c r="B43" s="8" t="s">
        <v>37</v>
      </c>
      <c r="C43" s="2">
        <v>1</v>
      </c>
      <c r="D43" s="2">
        <v>2</v>
      </c>
      <c r="E43" s="2">
        <v>2</v>
      </c>
      <c r="F43" s="2">
        <v>0</v>
      </c>
      <c r="O43" s="2">
        <v>1</v>
      </c>
      <c r="P43" s="2">
        <v>1</v>
      </c>
      <c r="Q43" s="2">
        <v>0</v>
      </c>
      <c r="S43" s="2">
        <v>1</v>
      </c>
      <c r="T43" s="2">
        <v>1</v>
      </c>
      <c r="U43" s="2">
        <v>0</v>
      </c>
      <c r="W43" s="1">
        <f t="shared" si="0"/>
        <v>3</v>
      </c>
      <c r="X43" s="1">
        <f t="shared" si="1"/>
        <v>0</v>
      </c>
      <c r="Y43" s="12">
        <f t="shared" si="2"/>
        <v>3</v>
      </c>
    </row>
    <row r="44" spans="1:25" ht="9">
      <c r="A44" s="6" t="s">
        <v>168</v>
      </c>
      <c r="B44" s="8" t="s">
        <v>25</v>
      </c>
      <c r="C44" s="2">
        <v>5</v>
      </c>
      <c r="D44" s="2">
        <v>17</v>
      </c>
      <c r="E44" s="2">
        <v>15</v>
      </c>
      <c r="F44" s="2">
        <v>0</v>
      </c>
      <c r="L44" s="2">
        <v>2</v>
      </c>
      <c r="O44" s="2">
        <v>3</v>
      </c>
      <c r="P44" s="2">
        <v>0</v>
      </c>
      <c r="Q44" s="2">
        <v>3</v>
      </c>
      <c r="S44" s="2">
        <v>2</v>
      </c>
      <c r="T44" s="2">
        <v>2</v>
      </c>
      <c r="U44" s="2">
        <v>0</v>
      </c>
      <c r="W44" s="1">
        <f t="shared" si="0"/>
        <v>5</v>
      </c>
      <c r="X44" s="1">
        <f t="shared" si="1"/>
        <v>2</v>
      </c>
      <c r="Y44" s="12">
        <f t="shared" si="2"/>
        <v>3</v>
      </c>
    </row>
    <row r="45" spans="1:25" ht="9">
      <c r="A45" s="6" t="s">
        <v>260</v>
      </c>
      <c r="B45" s="8" t="s">
        <v>17</v>
      </c>
      <c r="C45" s="2">
        <v>1</v>
      </c>
      <c r="D45" s="2">
        <v>4</v>
      </c>
      <c r="E45" s="2">
        <v>4</v>
      </c>
      <c r="F45" s="2">
        <v>0</v>
      </c>
      <c r="O45" s="2">
        <v>2</v>
      </c>
      <c r="P45" s="2">
        <v>1</v>
      </c>
      <c r="Q45" s="2">
        <v>1</v>
      </c>
      <c r="W45" s="1">
        <f t="shared" si="0"/>
        <v>3</v>
      </c>
      <c r="X45" s="1">
        <f t="shared" si="1"/>
        <v>0</v>
      </c>
      <c r="Y45" s="12">
        <f t="shared" si="2"/>
        <v>3</v>
      </c>
    </row>
    <row r="46" spans="1:25" ht="9">
      <c r="A46" s="6" t="s">
        <v>73</v>
      </c>
      <c r="B46" s="8" t="s">
        <v>22</v>
      </c>
      <c r="C46" s="2">
        <v>3</v>
      </c>
      <c r="D46" s="2">
        <v>5</v>
      </c>
      <c r="E46" s="2">
        <v>5</v>
      </c>
      <c r="F46" s="2">
        <v>0</v>
      </c>
      <c r="O46" s="2">
        <v>2</v>
      </c>
      <c r="P46" s="2">
        <v>0</v>
      </c>
      <c r="Q46" s="2">
        <v>2</v>
      </c>
      <c r="R46" s="2">
        <v>3</v>
      </c>
      <c r="W46" s="1">
        <f t="shared" si="0"/>
        <v>2.75</v>
      </c>
      <c r="X46" s="1">
        <f t="shared" si="1"/>
        <v>0</v>
      </c>
      <c r="Y46" s="12">
        <f t="shared" si="2"/>
        <v>2.75</v>
      </c>
    </row>
    <row r="47" spans="1:25" ht="9">
      <c r="A47" s="6" t="s">
        <v>133</v>
      </c>
      <c r="B47" s="8" t="s">
        <v>17</v>
      </c>
      <c r="C47" s="2">
        <v>5</v>
      </c>
      <c r="D47" s="2">
        <v>18</v>
      </c>
      <c r="E47" s="2">
        <v>12</v>
      </c>
      <c r="F47" s="2">
        <v>3</v>
      </c>
      <c r="I47" s="2">
        <v>2</v>
      </c>
      <c r="J47" s="2">
        <v>1</v>
      </c>
      <c r="O47" s="2">
        <v>4</v>
      </c>
      <c r="P47" s="2">
        <v>1</v>
      </c>
      <c r="Q47" s="2">
        <v>3</v>
      </c>
      <c r="R47" s="2">
        <v>3</v>
      </c>
      <c r="W47" s="1">
        <f t="shared" si="0"/>
        <v>5.75</v>
      </c>
      <c r="X47" s="1">
        <f t="shared" si="1"/>
        <v>3</v>
      </c>
      <c r="Y47" s="12">
        <f t="shared" si="2"/>
        <v>2.75</v>
      </c>
    </row>
    <row r="48" spans="1:25" ht="9">
      <c r="A48" s="6" t="s">
        <v>68</v>
      </c>
      <c r="B48" s="8" t="s">
        <v>9</v>
      </c>
      <c r="C48" s="2">
        <v>5</v>
      </c>
      <c r="D48" s="2">
        <v>13</v>
      </c>
      <c r="E48" s="2">
        <v>12</v>
      </c>
      <c r="F48" s="2">
        <v>1</v>
      </c>
      <c r="H48" s="2">
        <v>1</v>
      </c>
      <c r="O48" s="2">
        <v>3</v>
      </c>
      <c r="P48" s="2">
        <v>0</v>
      </c>
      <c r="Q48" s="2">
        <v>3</v>
      </c>
      <c r="R48" s="2">
        <v>2</v>
      </c>
      <c r="W48" s="1">
        <f t="shared" si="0"/>
        <v>3.5</v>
      </c>
      <c r="X48" s="1">
        <f t="shared" si="1"/>
        <v>1</v>
      </c>
      <c r="Y48" s="12">
        <f t="shared" si="2"/>
        <v>2.5</v>
      </c>
    </row>
    <row r="49" spans="1:25" ht="9">
      <c r="A49" s="6" t="s">
        <v>146</v>
      </c>
      <c r="B49" s="8" t="s">
        <v>22</v>
      </c>
      <c r="C49" s="2">
        <v>1</v>
      </c>
      <c r="D49" s="2">
        <v>4</v>
      </c>
      <c r="E49" s="2">
        <v>3</v>
      </c>
      <c r="F49" s="2">
        <v>0</v>
      </c>
      <c r="R49" s="2">
        <v>2</v>
      </c>
      <c r="S49" s="2">
        <v>2</v>
      </c>
      <c r="T49" s="2">
        <v>2</v>
      </c>
      <c r="U49" s="2">
        <v>0</v>
      </c>
      <c r="W49" s="1">
        <f t="shared" si="0"/>
        <v>2.5</v>
      </c>
      <c r="X49" s="1">
        <f t="shared" si="1"/>
        <v>0</v>
      </c>
      <c r="Y49" s="12">
        <f t="shared" si="2"/>
        <v>2.5</v>
      </c>
    </row>
    <row r="50" spans="1:25" ht="9">
      <c r="A50" s="6" t="s">
        <v>222</v>
      </c>
      <c r="B50" s="8" t="s">
        <v>34</v>
      </c>
      <c r="C50" s="2">
        <v>3</v>
      </c>
      <c r="D50" s="2">
        <v>9</v>
      </c>
      <c r="E50" s="2">
        <v>6</v>
      </c>
      <c r="F50" s="2">
        <v>1</v>
      </c>
      <c r="H50" s="2">
        <v>1</v>
      </c>
      <c r="V50" s="2">
        <v>14</v>
      </c>
      <c r="W50" s="1">
        <f t="shared" si="0"/>
        <v>3.5</v>
      </c>
      <c r="X50" s="1">
        <f t="shared" si="1"/>
        <v>1</v>
      </c>
      <c r="Y50" s="12">
        <f t="shared" si="2"/>
        <v>2.5</v>
      </c>
    </row>
    <row r="51" spans="1:25" ht="9">
      <c r="A51" s="6" t="s">
        <v>53</v>
      </c>
      <c r="B51" s="8" t="s">
        <v>17</v>
      </c>
      <c r="C51" s="2">
        <v>5</v>
      </c>
      <c r="D51" s="2">
        <v>8</v>
      </c>
      <c r="E51" s="2">
        <v>6</v>
      </c>
      <c r="F51" s="2">
        <v>0</v>
      </c>
      <c r="L51" s="2">
        <v>2</v>
      </c>
      <c r="O51" s="2">
        <v>2</v>
      </c>
      <c r="P51" s="2">
        <v>2</v>
      </c>
      <c r="Q51" s="2">
        <v>0</v>
      </c>
      <c r="R51" s="2">
        <v>1</v>
      </c>
      <c r="W51" s="1">
        <f t="shared" si="0"/>
        <v>4.25</v>
      </c>
      <c r="X51" s="1">
        <f t="shared" si="1"/>
        <v>2</v>
      </c>
      <c r="Y51" s="12">
        <f t="shared" si="2"/>
        <v>2.25</v>
      </c>
    </row>
    <row r="52" spans="1:25" ht="9">
      <c r="A52" s="6" t="s">
        <v>71</v>
      </c>
      <c r="B52" s="8" t="s">
        <v>9</v>
      </c>
      <c r="C52" s="2">
        <v>2</v>
      </c>
      <c r="D52" s="2">
        <v>4</v>
      </c>
      <c r="E52" s="2">
        <v>2</v>
      </c>
      <c r="F52" s="2">
        <v>1</v>
      </c>
      <c r="H52" s="2">
        <v>1</v>
      </c>
      <c r="O52" s="2">
        <v>3</v>
      </c>
      <c r="P52" s="2">
        <v>0</v>
      </c>
      <c r="Q52" s="2">
        <v>3</v>
      </c>
      <c r="R52" s="2">
        <v>1</v>
      </c>
      <c r="W52" s="1">
        <f t="shared" si="0"/>
        <v>3.25</v>
      </c>
      <c r="X52" s="1">
        <f t="shared" si="1"/>
        <v>1</v>
      </c>
      <c r="Y52" s="12">
        <f t="shared" si="2"/>
        <v>2.25</v>
      </c>
    </row>
    <row r="53" spans="1:25" ht="9">
      <c r="A53" s="6" t="s">
        <v>88</v>
      </c>
      <c r="B53" s="8" t="s">
        <v>37</v>
      </c>
      <c r="C53" s="2">
        <v>1</v>
      </c>
      <c r="D53" s="2">
        <v>3</v>
      </c>
      <c r="E53" s="2">
        <v>7</v>
      </c>
      <c r="F53" s="2">
        <v>0</v>
      </c>
      <c r="O53" s="2">
        <v>1</v>
      </c>
      <c r="P53" s="2">
        <v>1</v>
      </c>
      <c r="Q53" s="2">
        <v>0</v>
      </c>
      <c r="R53" s="2">
        <v>1</v>
      </c>
      <c r="W53" s="1">
        <f t="shared" si="0"/>
        <v>2.25</v>
      </c>
      <c r="X53" s="1">
        <f t="shared" si="1"/>
        <v>0</v>
      </c>
      <c r="Y53" s="12">
        <f t="shared" si="2"/>
        <v>2.25</v>
      </c>
    </row>
    <row r="54" spans="1:25" ht="9">
      <c r="A54" s="6" t="s">
        <v>185</v>
      </c>
      <c r="B54" s="8" t="s">
        <v>37</v>
      </c>
      <c r="C54" s="2">
        <v>5</v>
      </c>
      <c r="D54" s="2">
        <v>15</v>
      </c>
      <c r="E54" s="2">
        <v>15</v>
      </c>
      <c r="F54" s="2">
        <v>0</v>
      </c>
      <c r="O54" s="2">
        <v>1</v>
      </c>
      <c r="P54" s="2">
        <v>0</v>
      </c>
      <c r="Q54" s="2">
        <v>1</v>
      </c>
      <c r="R54" s="2">
        <v>5</v>
      </c>
      <c r="W54" s="1">
        <f t="shared" si="0"/>
        <v>2.25</v>
      </c>
      <c r="X54" s="1">
        <f t="shared" si="1"/>
        <v>0</v>
      </c>
      <c r="Y54" s="12">
        <f t="shared" si="2"/>
        <v>2.25</v>
      </c>
    </row>
    <row r="55" spans="1:25" ht="9">
      <c r="A55" s="6" t="s">
        <v>207</v>
      </c>
      <c r="B55" s="8" t="s">
        <v>14</v>
      </c>
      <c r="C55" s="2">
        <v>5</v>
      </c>
      <c r="D55" s="2">
        <v>13</v>
      </c>
      <c r="E55" s="2">
        <v>12</v>
      </c>
      <c r="F55" s="2">
        <v>1</v>
      </c>
      <c r="H55" s="2">
        <v>1</v>
      </c>
      <c r="O55" s="2">
        <v>3</v>
      </c>
      <c r="P55" s="2">
        <v>0</v>
      </c>
      <c r="Q55" s="2">
        <v>3</v>
      </c>
      <c r="R55" s="2">
        <v>1</v>
      </c>
      <c r="W55" s="1">
        <f t="shared" si="0"/>
        <v>3.25</v>
      </c>
      <c r="X55" s="1">
        <f t="shared" si="1"/>
        <v>1</v>
      </c>
      <c r="Y55" s="12">
        <f t="shared" si="2"/>
        <v>2.25</v>
      </c>
    </row>
    <row r="56" spans="1:25" ht="9">
      <c r="A56" s="6" t="s">
        <v>63</v>
      </c>
      <c r="B56" s="8" t="s">
        <v>17</v>
      </c>
      <c r="C56" s="2">
        <v>3</v>
      </c>
      <c r="D56" s="2">
        <v>10</v>
      </c>
      <c r="E56" s="2">
        <v>10</v>
      </c>
      <c r="F56" s="2">
        <v>0</v>
      </c>
      <c r="O56" s="2">
        <v>1</v>
      </c>
      <c r="P56" s="2">
        <v>0</v>
      </c>
      <c r="Q56" s="2">
        <v>1</v>
      </c>
      <c r="S56" s="2">
        <v>1</v>
      </c>
      <c r="T56" s="2">
        <v>1</v>
      </c>
      <c r="U56" s="2">
        <v>0</v>
      </c>
      <c r="W56" s="1">
        <f t="shared" si="0"/>
        <v>2</v>
      </c>
      <c r="X56" s="1">
        <f t="shared" si="1"/>
        <v>0</v>
      </c>
      <c r="Y56" s="12">
        <f t="shared" si="2"/>
        <v>2</v>
      </c>
    </row>
    <row r="57" spans="1:25" ht="9">
      <c r="A57" s="6" t="s">
        <v>126</v>
      </c>
      <c r="B57" s="8" t="s">
        <v>47</v>
      </c>
      <c r="C57" s="2">
        <v>5</v>
      </c>
      <c r="D57" s="2">
        <v>15</v>
      </c>
      <c r="E57" s="2">
        <v>13</v>
      </c>
      <c r="F57" s="22">
        <v>0</v>
      </c>
      <c r="G57" s="22">
        <v>0</v>
      </c>
      <c r="O57" s="2">
        <v>2</v>
      </c>
      <c r="P57" s="2">
        <v>0</v>
      </c>
      <c r="Q57" s="2">
        <v>2</v>
      </c>
      <c r="W57" s="1">
        <f t="shared" si="0"/>
        <v>2</v>
      </c>
      <c r="X57" s="1">
        <f t="shared" si="1"/>
        <v>0</v>
      </c>
      <c r="Y57" s="12">
        <f t="shared" si="2"/>
        <v>2</v>
      </c>
    </row>
    <row r="58" spans="1:25" ht="9">
      <c r="A58" s="6" t="s">
        <v>234</v>
      </c>
      <c r="B58" s="8" t="s">
        <v>17</v>
      </c>
      <c r="C58" s="2">
        <v>3</v>
      </c>
      <c r="D58" s="2">
        <v>5</v>
      </c>
      <c r="E58" s="2">
        <v>4</v>
      </c>
      <c r="F58" s="2">
        <v>0</v>
      </c>
      <c r="L58" s="2">
        <v>1</v>
      </c>
      <c r="O58" s="2">
        <v>1</v>
      </c>
      <c r="P58" s="2">
        <v>1</v>
      </c>
      <c r="Q58" s="2">
        <v>0</v>
      </c>
      <c r="S58" s="2">
        <v>1</v>
      </c>
      <c r="T58" s="2">
        <v>1</v>
      </c>
      <c r="U58" s="2">
        <v>0</v>
      </c>
      <c r="W58" s="1">
        <f t="shared" si="0"/>
        <v>3</v>
      </c>
      <c r="X58" s="1">
        <f t="shared" si="1"/>
        <v>1</v>
      </c>
      <c r="Y58" s="12">
        <f t="shared" si="2"/>
        <v>2</v>
      </c>
    </row>
    <row r="59" spans="1:25" ht="9">
      <c r="A59" s="6" t="s">
        <v>242</v>
      </c>
      <c r="B59" s="8" t="s">
        <v>27</v>
      </c>
      <c r="C59" s="2">
        <v>5</v>
      </c>
      <c r="D59" s="2">
        <v>13</v>
      </c>
      <c r="E59" s="2">
        <v>8</v>
      </c>
      <c r="F59" s="2">
        <v>2</v>
      </c>
      <c r="K59" s="2">
        <v>2</v>
      </c>
      <c r="L59" s="2">
        <v>1</v>
      </c>
      <c r="M59" s="2">
        <v>1</v>
      </c>
      <c r="O59" s="2">
        <v>4</v>
      </c>
      <c r="P59" s="2">
        <v>0</v>
      </c>
      <c r="Q59" s="2">
        <v>4</v>
      </c>
      <c r="R59" s="2">
        <v>6</v>
      </c>
      <c r="W59" s="1">
        <f t="shared" si="0"/>
        <v>5.5</v>
      </c>
      <c r="X59" s="1">
        <f t="shared" si="1"/>
        <v>3.5</v>
      </c>
      <c r="Y59" s="12">
        <f t="shared" si="2"/>
        <v>2</v>
      </c>
    </row>
    <row r="60" spans="1:25" ht="9">
      <c r="A60" s="6" t="s">
        <v>244</v>
      </c>
      <c r="B60" s="8" t="s">
        <v>11</v>
      </c>
      <c r="C60" s="2">
        <v>5</v>
      </c>
      <c r="D60" s="2">
        <v>11</v>
      </c>
      <c r="E60" s="2">
        <v>9</v>
      </c>
      <c r="F60" s="2">
        <v>1</v>
      </c>
      <c r="H60" s="2">
        <v>1</v>
      </c>
      <c r="L60" s="2">
        <v>1</v>
      </c>
      <c r="M60" s="2">
        <v>1</v>
      </c>
      <c r="N60" s="2">
        <v>2</v>
      </c>
      <c r="R60" s="2">
        <v>1</v>
      </c>
      <c r="S60" s="2">
        <v>3</v>
      </c>
      <c r="T60" s="2">
        <v>0</v>
      </c>
      <c r="U60" s="2">
        <v>3</v>
      </c>
      <c r="V60" s="2">
        <v>15</v>
      </c>
      <c r="W60" s="1">
        <f t="shared" si="0"/>
        <v>5.5</v>
      </c>
      <c r="X60" s="1">
        <f t="shared" si="1"/>
        <v>3.5</v>
      </c>
      <c r="Y60" s="12">
        <f t="shared" si="2"/>
        <v>2</v>
      </c>
    </row>
    <row r="61" spans="1:25" ht="9">
      <c r="A61" s="6" t="s">
        <v>178</v>
      </c>
      <c r="B61" s="8" t="s">
        <v>17</v>
      </c>
      <c r="C61" s="2">
        <v>5</v>
      </c>
      <c r="D61" s="2">
        <v>12</v>
      </c>
      <c r="E61" s="2">
        <v>10</v>
      </c>
      <c r="F61" s="2">
        <v>1</v>
      </c>
      <c r="G61" s="2">
        <v>1</v>
      </c>
      <c r="L61" s="2">
        <v>1</v>
      </c>
      <c r="O61" s="2">
        <v>2</v>
      </c>
      <c r="P61" s="2">
        <v>1</v>
      </c>
      <c r="Q61" s="2">
        <v>1</v>
      </c>
      <c r="R61" s="2">
        <v>3</v>
      </c>
      <c r="W61" s="1">
        <f t="shared" si="0"/>
        <v>3.75</v>
      </c>
      <c r="X61" s="1">
        <f t="shared" si="1"/>
        <v>2</v>
      </c>
      <c r="Y61" s="12">
        <f t="shared" si="2"/>
        <v>1.75</v>
      </c>
    </row>
    <row r="62" spans="1:25" ht="9">
      <c r="A62" s="6" t="s">
        <v>224</v>
      </c>
      <c r="B62" s="8" t="s">
        <v>37</v>
      </c>
      <c r="C62" s="2">
        <v>5</v>
      </c>
      <c r="D62" s="2">
        <v>11</v>
      </c>
      <c r="E62" s="2">
        <v>8</v>
      </c>
      <c r="F62" s="2">
        <v>0</v>
      </c>
      <c r="M62" s="2">
        <v>1</v>
      </c>
      <c r="O62" s="2">
        <v>1</v>
      </c>
      <c r="P62" s="2">
        <v>1</v>
      </c>
      <c r="Q62" s="2">
        <v>0</v>
      </c>
      <c r="R62" s="2">
        <v>1</v>
      </c>
      <c r="W62" s="1">
        <f t="shared" si="0"/>
        <v>2.25</v>
      </c>
      <c r="X62" s="1">
        <f t="shared" si="1"/>
        <v>0.5</v>
      </c>
      <c r="Y62" s="12">
        <f t="shared" si="2"/>
        <v>1.75</v>
      </c>
    </row>
    <row r="63" spans="1:25" ht="9">
      <c r="A63" s="6" t="s">
        <v>48</v>
      </c>
      <c r="B63" s="8" t="s">
        <v>9</v>
      </c>
      <c r="C63" s="2">
        <v>4</v>
      </c>
      <c r="D63" s="2">
        <v>11</v>
      </c>
      <c r="E63" s="2">
        <v>9</v>
      </c>
      <c r="F63" s="2">
        <v>0</v>
      </c>
      <c r="L63" s="2">
        <v>1</v>
      </c>
      <c r="N63" s="2">
        <v>1</v>
      </c>
      <c r="O63" s="2">
        <v>2</v>
      </c>
      <c r="P63" s="2">
        <v>0</v>
      </c>
      <c r="Q63" s="2">
        <v>2</v>
      </c>
      <c r="R63" s="2">
        <v>4</v>
      </c>
      <c r="W63" s="1">
        <f t="shared" si="0"/>
        <v>3</v>
      </c>
      <c r="X63" s="1">
        <f t="shared" si="1"/>
        <v>1.5</v>
      </c>
      <c r="Y63" s="12">
        <f t="shared" si="2"/>
        <v>1.5</v>
      </c>
    </row>
    <row r="64" spans="1:25" ht="9">
      <c r="A64" s="6" t="s">
        <v>57</v>
      </c>
      <c r="B64" s="8" t="s">
        <v>17</v>
      </c>
      <c r="C64" s="2">
        <v>5</v>
      </c>
      <c r="D64" s="2">
        <v>10</v>
      </c>
      <c r="E64" s="2">
        <v>7</v>
      </c>
      <c r="F64" s="2">
        <v>0</v>
      </c>
      <c r="L64" s="2">
        <v>2</v>
      </c>
      <c r="O64" s="2">
        <v>2</v>
      </c>
      <c r="P64" s="2">
        <v>1</v>
      </c>
      <c r="Q64" s="2">
        <v>1</v>
      </c>
      <c r="R64" s="2">
        <v>2</v>
      </c>
      <c r="W64" s="1">
        <f t="shared" si="0"/>
        <v>3.5</v>
      </c>
      <c r="X64" s="1">
        <f t="shared" si="1"/>
        <v>2</v>
      </c>
      <c r="Y64" s="12">
        <f t="shared" si="2"/>
        <v>1.5</v>
      </c>
    </row>
    <row r="65" spans="1:25" ht="9">
      <c r="A65" s="6" t="s">
        <v>101</v>
      </c>
      <c r="B65" s="8" t="s">
        <v>40</v>
      </c>
      <c r="C65" s="2">
        <v>3</v>
      </c>
      <c r="D65" s="2">
        <v>8</v>
      </c>
      <c r="E65" s="2">
        <v>7</v>
      </c>
      <c r="F65" s="2">
        <v>1</v>
      </c>
      <c r="H65" s="2">
        <v>1</v>
      </c>
      <c r="R65" s="2">
        <v>1</v>
      </c>
      <c r="V65" s="2">
        <v>9</v>
      </c>
      <c r="W65" s="1">
        <f t="shared" si="0"/>
        <v>2.5</v>
      </c>
      <c r="X65" s="1">
        <f t="shared" si="1"/>
        <v>1</v>
      </c>
      <c r="Y65" s="12">
        <f t="shared" si="2"/>
        <v>1.5</v>
      </c>
    </row>
    <row r="66" spans="1:25" ht="9">
      <c r="A66" s="6" t="s">
        <v>214</v>
      </c>
      <c r="B66" s="8" t="s">
        <v>14</v>
      </c>
      <c r="C66" s="2">
        <v>5</v>
      </c>
      <c r="D66" s="2">
        <v>12</v>
      </c>
      <c r="E66" s="2">
        <v>10</v>
      </c>
      <c r="F66" s="2">
        <v>0</v>
      </c>
      <c r="L66" s="2">
        <v>2</v>
      </c>
      <c r="N66" s="2">
        <v>2</v>
      </c>
      <c r="O66" s="2">
        <v>4</v>
      </c>
      <c r="P66" s="2">
        <v>0</v>
      </c>
      <c r="Q66" s="2">
        <v>4</v>
      </c>
      <c r="R66" s="2">
        <v>2</v>
      </c>
      <c r="W66" s="1">
        <f aca="true" t="shared" si="3" ref="W66:W129">(P66*2)+(Q66*1)+(R66*0.25)+(T66*1)+(U66*0.5)+(V66*0.25)</f>
        <v>4.5</v>
      </c>
      <c r="X66" s="1">
        <f aca="true" t="shared" si="4" ref="X66:X129">(F66*1)+(L66*1)+(M66*0.5)+(N66*0.5)</f>
        <v>3</v>
      </c>
      <c r="Y66" s="12">
        <f aca="true" t="shared" si="5" ref="Y66:Y129">W66-X66</f>
        <v>1.5</v>
      </c>
    </row>
    <row r="67" spans="1:25" ht="9">
      <c r="A67" s="6" t="s">
        <v>216</v>
      </c>
      <c r="B67" s="8" t="s">
        <v>14</v>
      </c>
      <c r="C67" s="2">
        <v>5</v>
      </c>
      <c r="D67" s="2">
        <v>10</v>
      </c>
      <c r="E67" s="2">
        <v>7</v>
      </c>
      <c r="F67" s="2">
        <v>1</v>
      </c>
      <c r="I67" s="2">
        <v>1</v>
      </c>
      <c r="M67" s="2">
        <v>1</v>
      </c>
      <c r="N67" s="2">
        <v>1</v>
      </c>
      <c r="O67" s="2">
        <v>3</v>
      </c>
      <c r="P67" s="2">
        <v>0</v>
      </c>
      <c r="Q67" s="2">
        <v>3</v>
      </c>
      <c r="R67" s="2">
        <v>2</v>
      </c>
      <c r="W67" s="1">
        <f t="shared" si="3"/>
        <v>3.5</v>
      </c>
      <c r="X67" s="1">
        <f t="shared" si="4"/>
        <v>2</v>
      </c>
      <c r="Y67" s="12">
        <f t="shared" si="5"/>
        <v>1.5</v>
      </c>
    </row>
    <row r="68" spans="1:25" ht="9">
      <c r="A68" s="6" t="s">
        <v>15</v>
      </c>
      <c r="B68" s="8" t="s">
        <v>9</v>
      </c>
      <c r="C68" s="2">
        <v>4</v>
      </c>
      <c r="D68" s="2">
        <v>6</v>
      </c>
      <c r="E68" s="2">
        <v>4</v>
      </c>
      <c r="F68" s="2">
        <v>0</v>
      </c>
      <c r="L68" s="2">
        <v>2</v>
      </c>
      <c r="N68" s="2">
        <v>2</v>
      </c>
      <c r="O68" s="2">
        <v>4</v>
      </c>
      <c r="P68" s="2">
        <v>0</v>
      </c>
      <c r="Q68" s="2">
        <v>4</v>
      </c>
      <c r="R68" s="2">
        <v>1</v>
      </c>
      <c r="W68" s="1">
        <f t="shared" si="3"/>
        <v>4.25</v>
      </c>
      <c r="X68" s="1">
        <f t="shared" si="4"/>
        <v>3</v>
      </c>
      <c r="Y68" s="12">
        <f t="shared" si="5"/>
        <v>1.25</v>
      </c>
    </row>
    <row r="69" spans="1:25" ht="9">
      <c r="A69" s="6" t="s">
        <v>39</v>
      </c>
      <c r="B69" s="8" t="s">
        <v>40</v>
      </c>
      <c r="C69" s="2">
        <v>5</v>
      </c>
      <c r="D69" s="2">
        <v>9</v>
      </c>
      <c r="E69" s="2">
        <v>7</v>
      </c>
      <c r="F69" s="2">
        <v>1</v>
      </c>
      <c r="J69" s="2">
        <v>1</v>
      </c>
      <c r="R69" s="2">
        <v>3</v>
      </c>
      <c r="V69" s="2">
        <v>6</v>
      </c>
      <c r="W69" s="1">
        <f t="shared" si="3"/>
        <v>2.25</v>
      </c>
      <c r="X69" s="1">
        <f t="shared" si="4"/>
        <v>1</v>
      </c>
      <c r="Y69" s="12">
        <f t="shared" si="5"/>
        <v>1.25</v>
      </c>
    </row>
    <row r="70" spans="1:25" ht="9">
      <c r="A70" s="6" t="s">
        <v>172</v>
      </c>
      <c r="B70" s="8" t="s">
        <v>14</v>
      </c>
      <c r="C70" s="2">
        <v>5</v>
      </c>
      <c r="D70" s="2">
        <v>16</v>
      </c>
      <c r="E70" s="2">
        <v>16</v>
      </c>
      <c r="F70" s="2">
        <v>0</v>
      </c>
      <c r="O70" s="2">
        <v>1</v>
      </c>
      <c r="P70" s="2">
        <v>0</v>
      </c>
      <c r="Q70" s="2">
        <v>1</v>
      </c>
      <c r="R70" s="2">
        <v>1</v>
      </c>
      <c r="W70" s="1">
        <f t="shared" si="3"/>
        <v>1.25</v>
      </c>
      <c r="X70" s="1">
        <f t="shared" si="4"/>
        <v>0</v>
      </c>
      <c r="Y70" s="12">
        <f t="shared" si="5"/>
        <v>1.25</v>
      </c>
    </row>
    <row r="71" spans="1:25" ht="9">
      <c r="A71" s="6" t="s">
        <v>210</v>
      </c>
      <c r="B71" s="8" t="s">
        <v>14</v>
      </c>
      <c r="C71" s="2">
        <v>5</v>
      </c>
      <c r="D71" s="2">
        <v>11</v>
      </c>
      <c r="E71" s="2">
        <v>9</v>
      </c>
      <c r="F71" s="2">
        <v>1</v>
      </c>
      <c r="K71" s="2">
        <v>1</v>
      </c>
      <c r="L71" s="2">
        <v>1</v>
      </c>
      <c r="N71" s="2">
        <v>1</v>
      </c>
      <c r="O71" s="2">
        <v>3</v>
      </c>
      <c r="P71" s="2">
        <v>0</v>
      </c>
      <c r="Q71" s="2">
        <v>3</v>
      </c>
      <c r="R71" s="2">
        <v>3</v>
      </c>
      <c r="W71" s="1">
        <f t="shared" si="3"/>
        <v>3.75</v>
      </c>
      <c r="X71" s="1">
        <f t="shared" si="4"/>
        <v>2.5</v>
      </c>
      <c r="Y71" s="12">
        <f t="shared" si="5"/>
        <v>1.25</v>
      </c>
    </row>
    <row r="72" spans="1:25" ht="9">
      <c r="A72" s="6" t="s">
        <v>218</v>
      </c>
      <c r="B72" s="8" t="s">
        <v>9</v>
      </c>
      <c r="C72" s="2">
        <v>5</v>
      </c>
      <c r="D72" s="2">
        <v>14</v>
      </c>
      <c r="E72" s="2">
        <v>14</v>
      </c>
      <c r="F72" s="2">
        <v>0</v>
      </c>
      <c r="O72" s="2">
        <v>1</v>
      </c>
      <c r="P72" s="2">
        <v>0</v>
      </c>
      <c r="Q72" s="2">
        <v>1</v>
      </c>
      <c r="R72" s="2">
        <v>1</v>
      </c>
      <c r="W72" s="1">
        <f t="shared" si="3"/>
        <v>1.25</v>
      </c>
      <c r="X72" s="1">
        <f t="shared" si="4"/>
        <v>0</v>
      </c>
      <c r="Y72" s="12">
        <f t="shared" si="5"/>
        <v>1.25</v>
      </c>
    </row>
    <row r="73" spans="1:25" ht="9">
      <c r="A73" s="6" t="s">
        <v>241</v>
      </c>
      <c r="B73" s="8" t="s">
        <v>14</v>
      </c>
      <c r="C73" s="2">
        <v>4</v>
      </c>
      <c r="D73" s="2">
        <v>10</v>
      </c>
      <c r="E73" s="2">
        <v>8</v>
      </c>
      <c r="F73" s="2">
        <v>0</v>
      </c>
      <c r="L73" s="2">
        <v>2</v>
      </c>
      <c r="N73" s="2">
        <v>2</v>
      </c>
      <c r="O73" s="2">
        <v>4</v>
      </c>
      <c r="P73" s="2">
        <v>0</v>
      </c>
      <c r="Q73" s="2">
        <v>4</v>
      </c>
      <c r="R73" s="2">
        <v>1</v>
      </c>
      <c r="W73" s="1">
        <f t="shared" si="3"/>
        <v>4.25</v>
      </c>
      <c r="X73" s="1">
        <f t="shared" si="4"/>
        <v>3</v>
      </c>
      <c r="Y73" s="12">
        <f t="shared" si="5"/>
        <v>1.25</v>
      </c>
    </row>
    <row r="74" spans="1:25" ht="9">
      <c r="A74" s="6" t="s">
        <v>255</v>
      </c>
      <c r="B74" s="8" t="s">
        <v>14</v>
      </c>
      <c r="C74" s="2">
        <v>5</v>
      </c>
      <c r="D74" s="2">
        <v>13</v>
      </c>
      <c r="E74" s="2">
        <v>14</v>
      </c>
      <c r="F74" s="2">
        <v>0</v>
      </c>
      <c r="M74" s="2">
        <v>1</v>
      </c>
      <c r="N74" s="2">
        <v>1</v>
      </c>
      <c r="O74" s="2">
        <v>2</v>
      </c>
      <c r="P74" s="2">
        <v>0</v>
      </c>
      <c r="Q74" s="2">
        <v>2</v>
      </c>
      <c r="R74" s="2">
        <v>1</v>
      </c>
      <c r="W74" s="1">
        <f t="shared" si="3"/>
        <v>2.25</v>
      </c>
      <c r="X74" s="1">
        <f t="shared" si="4"/>
        <v>1</v>
      </c>
      <c r="Y74" s="12">
        <f t="shared" si="5"/>
        <v>1.25</v>
      </c>
    </row>
    <row r="75" spans="1:25" ht="9">
      <c r="A75" s="6" t="s">
        <v>21</v>
      </c>
      <c r="B75" s="8" t="s">
        <v>22</v>
      </c>
      <c r="C75" s="2">
        <v>2</v>
      </c>
      <c r="D75" s="2">
        <v>5</v>
      </c>
      <c r="E75" s="2">
        <v>4</v>
      </c>
      <c r="F75" s="2">
        <v>0</v>
      </c>
      <c r="L75" s="2">
        <v>1</v>
      </c>
      <c r="O75" s="2">
        <v>1</v>
      </c>
      <c r="P75" s="2">
        <v>0</v>
      </c>
      <c r="Q75" s="2">
        <v>1</v>
      </c>
      <c r="R75" s="2">
        <v>4</v>
      </c>
      <c r="W75" s="1">
        <f t="shared" si="3"/>
        <v>2</v>
      </c>
      <c r="X75" s="1">
        <f t="shared" si="4"/>
        <v>1</v>
      </c>
      <c r="Y75" s="12">
        <f t="shared" si="5"/>
        <v>1</v>
      </c>
    </row>
    <row r="76" spans="1:25" ht="9">
      <c r="A76" s="6" t="s">
        <v>79</v>
      </c>
      <c r="B76" s="8" t="s">
        <v>9</v>
      </c>
      <c r="C76" s="2">
        <v>1</v>
      </c>
      <c r="D76" s="2">
        <v>2</v>
      </c>
      <c r="E76" s="2">
        <v>2</v>
      </c>
      <c r="F76" s="2">
        <v>0</v>
      </c>
      <c r="O76" s="2">
        <v>1</v>
      </c>
      <c r="P76" s="2">
        <v>0</v>
      </c>
      <c r="Q76" s="2">
        <v>1</v>
      </c>
      <c r="W76" s="1">
        <f t="shared" si="3"/>
        <v>1</v>
      </c>
      <c r="X76" s="1">
        <f t="shared" si="4"/>
        <v>0</v>
      </c>
      <c r="Y76" s="12">
        <f t="shared" si="5"/>
        <v>1</v>
      </c>
    </row>
    <row r="77" spans="1:25" ht="9">
      <c r="A77" s="6" t="s">
        <v>94</v>
      </c>
      <c r="B77" s="8" t="s">
        <v>77</v>
      </c>
      <c r="C77" s="2">
        <v>5</v>
      </c>
      <c r="D77" s="2">
        <v>10</v>
      </c>
      <c r="E77" s="2">
        <v>7</v>
      </c>
      <c r="F77" s="2">
        <v>2</v>
      </c>
      <c r="I77" s="2">
        <v>1</v>
      </c>
      <c r="K77" s="2">
        <v>1</v>
      </c>
      <c r="L77" s="2">
        <v>1</v>
      </c>
      <c r="O77" s="2">
        <v>1</v>
      </c>
      <c r="P77" s="2">
        <v>1</v>
      </c>
      <c r="Q77" s="2">
        <v>0</v>
      </c>
      <c r="R77" s="2">
        <v>4</v>
      </c>
      <c r="S77" s="2">
        <v>1</v>
      </c>
      <c r="T77" s="2">
        <v>1</v>
      </c>
      <c r="U77" s="2">
        <v>0</v>
      </c>
      <c r="W77" s="1">
        <f t="shared" si="3"/>
        <v>4</v>
      </c>
      <c r="X77" s="1">
        <f t="shared" si="4"/>
        <v>3</v>
      </c>
      <c r="Y77" s="12">
        <f t="shared" si="5"/>
        <v>1</v>
      </c>
    </row>
    <row r="78" spans="1:25" ht="9">
      <c r="A78" s="6" t="s">
        <v>121</v>
      </c>
      <c r="B78" s="8" t="s">
        <v>11</v>
      </c>
      <c r="C78" s="2">
        <v>2</v>
      </c>
      <c r="D78" s="2">
        <v>3</v>
      </c>
      <c r="E78" s="2">
        <v>3</v>
      </c>
      <c r="F78" s="2">
        <v>0</v>
      </c>
      <c r="V78" s="2">
        <v>4</v>
      </c>
      <c r="W78" s="1">
        <f t="shared" si="3"/>
        <v>1</v>
      </c>
      <c r="X78" s="1">
        <f t="shared" si="4"/>
        <v>0</v>
      </c>
      <c r="Y78" s="12">
        <f t="shared" si="5"/>
        <v>1</v>
      </c>
    </row>
    <row r="79" spans="1:25" ht="9">
      <c r="A79" s="6" t="s">
        <v>128</v>
      </c>
      <c r="B79" s="8" t="s">
        <v>31</v>
      </c>
      <c r="C79" s="2">
        <v>5</v>
      </c>
      <c r="D79" s="2">
        <v>11</v>
      </c>
      <c r="E79" s="2">
        <v>9</v>
      </c>
      <c r="F79" s="2">
        <v>1</v>
      </c>
      <c r="H79" s="2">
        <v>1</v>
      </c>
      <c r="M79" s="2">
        <v>1</v>
      </c>
      <c r="O79" s="2">
        <v>1</v>
      </c>
      <c r="P79" s="2">
        <v>0</v>
      </c>
      <c r="Q79" s="2">
        <v>1</v>
      </c>
      <c r="R79" s="2">
        <v>2</v>
      </c>
      <c r="S79" s="2">
        <v>1</v>
      </c>
      <c r="T79" s="2">
        <v>1</v>
      </c>
      <c r="U79" s="2">
        <v>0</v>
      </c>
      <c r="W79" s="1">
        <f t="shared" si="3"/>
        <v>2.5</v>
      </c>
      <c r="X79" s="1">
        <f t="shared" si="4"/>
        <v>1.5</v>
      </c>
      <c r="Y79" s="12">
        <f t="shared" si="5"/>
        <v>1</v>
      </c>
    </row>
    <row r="80" spans="1:25" ht="9">
      <c r="A80" s="6" t="s">
        <v>136</v>
      </c>
      <c r="B80" s="8" t="s">
        <v>11</v>
      </c>
      <c r="C80" s="2">
        <v>5</v>
      </c>
      <c r="D80" s="2">
        <v>13</v>
      </c>
      <c r="E80" s="2">
        <v>8</v>
      </c>
      <c r="F80" s="2">
        <v>1</v>
      </c>
      <c r="I80" s="2">
        <v>1</v>
      </c>
      <c r="M80" s="2">
        <v>1</v>
      </c>
      <c r="N80" s="2">
        <v>1</v>
      </c>
      <c r="O80" s="2">
        <v>1</v>
      </c>
      <c r="P80" s="2">
        <v>0</v>
      </c>
      <c r="Q80" s="2">
        <v>1</v>
      </c>
      <c r="R80" s="2">
        <v>1</v>
      </c>
      <c r="S80" s="2">
        <v>1</v>
      </c>
      <c r="T80" s="2">
        <v>0</v>
      </c>
      <c r="U80" s="2">
        <v>1</v>
      </c>
      <c r="V80" s="2">
        <v>5</v>
      </c>
      <c r="W80" s="1">
        <f t="shared" si="3"/>
        <v>3</v>
      </c>
      <c r="X80" s="1">
        <f t="shared" si="4"/>
        <v>2</v>
      </c>
      <c r="Y80" s="12">
        <f t="shared" si="5"/>
        <v>1</v>
      </c>
    </row>
    <row r="81" spans="1:25" ht="9">
      <c r="A81" s="6" t="s">
        <v>196</v>
      </c>
      <c r="B81" s="8" t="s">
        <v>14</v>
      </c>
      <c r="C81" s="2">
        <v>1</v>
      </c>
      <c r="D81" s="2">
        <v>2</v>
      </c>
      <c r="E81" s="2">
        <v>2</v>
      </c>
      <c r="F81" s="2">
        <v>0</v>
      </c>
      <c r="O81" s="2">
        <v>1</v>
      </c>
      <c r="P81" s="2">
        <v>0</v>
      </c>
      <c r="Q81" s="2">
        <v>1</v>
      </c>
      <c r="W81" s="1">
        <f t="shared" si="3"/>
        <v>1</v>
      </c>
      <c r="X81" s="1">
        <f t="shared" si="4"/>
        <v>0</v>
      </c>
      <c r="Y81" s="12">
        <f t="shared" si="5"/>
        <v>1</v>
      </c>
    </row>
    <row r="82" spans="1:25" ht="9">
      <c r="A82" s="6" t="s">
        <v>215</v>
      </c>
      <c r="B82" s="8" t="s">
        <v>93</v>
      </c>
      <c r="C82" s="2">
        <v>5</v>
      </c>
      <c r="D82" s="2">
        <v>9</v>
      </c>
      <c r="E82" s="2">
        <v>6</v>
      </c>
      <c r="F82" s="2">
        <v>1</v>
      </c>
      <c r="K82" s="2">
        <v>1</v>
      </c>
      <c r="L82" s="2">
        <v>2</v>
      </c>
      <c r="M82" s="2">
        <v>1</v>
      </c>
      <c r="O82" s="2">
        <v>3</v>
      </c>
      <c r="P82" s="2">
        <v>1</v>
      </c>
      <c r="Q82" s="2">
        <v>2</v>
      </c>
      <c r="R82" s="2">
        <v>2</v>
      </c>
      <c r="W82" s="1">
        <f t="shared" si="3"/>
        <v>4.5</v>
      </c>
      <c r="X82" s="1">
        <f t="shared" si="4"/>
        <v>3.5</v>
      </c>
      <c r="Y82" s="12">
        <f t="shared" si="5"/>
        <v>1</v>
      </c>
    </row>
    <row r="83" spans="1:25" ht="9">
      <c r="A83" s="6" t="s">
        <v>238</v>
      </c>
      <c r="B83" s="8" t="s">
        <v>37</v>
      </c>
      <c r="C83" s="2">
        <v>3</v>
      </c>
      <c r="D83" s="2">
        <v>12</v>
      </c>
      <c r="E83" s="2">
        <v>11</v>
      </c>
      <c r="F83" s="2">
        <v>1</v>
      </c>
      <c r="H83" s="2">
        <v>1</v>
      </c>
      <c r="O83" s="2">
        <v>2</v>
      </c>
      <c r="P83" s="2">
        <v>0</v>
      </c>
      <c r="Q83" s="2">
        <v>2</v>
      </c>
      <c r="W83" s="1">
        <f t="shared" si="3"/>
        <v>2</v>
      </c>
      <c r="X83" s="1">
        <f t="shared" si="4"/>
        <v>1</v>
      </c>
      <c r="Y83" s="12">
        <f t="shared" si="5"/>
        <v>1</v>
      </c>
    </row>
    <row r="84" spans="1:25" ht="9">
      <c r="A84" s="6" t="s">
        <v>43</v>
      </c>
      <c r="B84" s="8" t="s">
        <v>20</v>
      </c>
      <c r="C84" s="2">
        <v>4</v>
      </c>
      <c r="D84" s="2">
        <v>9</v>
      </c>
      <c r="E84" s="2">
        <v>6</v>
      </c>
      <c r="F84" s="2">
        <v>0</v>
      </c>
      <c r="L84" s="2">
        <v>1</v>
      </c>
      <c r="N84" s="2">
        <v>1</v>
      </c>
      <c r="O84" s="2">
        <v>2</v>
      </c>
      <c r="P84" s="2">
        <v>0</v>
      </c>
      <c r="Q84" s="2">
        <v>2</v>
      </c>
      <c r="R84" s="2">
        <v>1</v>
      </c>
      <c r="W84" s="1">
        <f t="shared" si="3"/>
        <v>2.25</v>
      </c>
      <c r="X84" s="1">
        <f t="shared" si="4"/>
        <v>1.5</v>
      </c>
      <c r="Y84" s="12">
        <f t="shared" si="5"/>
        <v>0.75</v>
      </c>
    </row>
    <row r="85" spans="1:25" ht="9">
      <c r="A85" s="6" t="s">
        <v>55</v>
      </c>
      <c r="B85" s="8" t="s">
        <v>22</v>
      </c>
      <c r="C85" s="2">
        <v>5</v>
      </c>
      <c r="D85" s="2">
        <v>10</v>
      </c>
      <c r="E85" s="2">
        <v>6</v>
      </c>
      <c r="F85" s="2">
        <v>2</v>
      </c>
      <c r="I85" s="2">
        <v>1</v>
      </c>
      <c r="K85" s="2">
        <v>1</v>
      </c>
      <c r="L85" s="2">
        <v>1</v>
      </c>
      <c r="O85" s="2">
        <v>2</v>
      </c>
      <c r="P85" s="2">
        <v>1</v>
      </c>
      <c r="Q85" s="2">
        <v>1</v>
      </c>
      <c r="R85" s="2">
        <v>3</v>
      </c>
      <c r="W85" s="1">
        <f t="shared" si="3"/>
        <v>3.75</v>
      </c>
      <c r="X85" s="1">
        <f t="shared" si="4"/>
        <v>3</v>
      </c>
      <c r="Y85" s="12">
        <f t="shared" si="5"/>
        <v>0.75</v>
      </c>
    </row>
    <row r="86" spans="1:25" ht="9">
      <c r="A86" s="6" t="s">
        <v>61</v>
      </c>
      <c r="B86" s="8" t="s">
        <v>47</v>
      </c>
      <c r="C86" s="2">
        <v>5</v>
      </c>
      <c r="D86" s="2">
        <v>15</v>
      </c>
      <c r="E86" s="2">
        <v>14</v>
      </c>
      <c r="F86" s="2">
        <v>1</v>
      </c>
      <c r="K86" s="2">
        <v>1</v>
      </c>
      <c r="L86" s="2">
        <v>1</v>
      </c>
      <c r="N86" s="2">
        <v>1</v>
      </c>
      <c r="O86" s="2">
        <v>3</v>
      </c>
      <c r="P86" s="2">
        <v>0</v>
      </c>
      <c r="Q86" s="2">
        <v>3</v>
      </c>
      <c r="R86" s="2">
        <v>1</v>
      </c>
      <c r="W86" s="1">
        <f t="shared" si="3"/>
        <v>3.25</v>
      </c>
      <c r="X86" s="1">
        <f t="shared" si="4"/>
        <v>2.5</v>
      </c>
      <c r="Y86" s="12">
        <f t="shared" si="5"/>
        <v>0.75</v>
      </c>
    </row>
    <row r="87" spans="1:25" ht="9">
      <c r="A87" s="6" t="s">
        <v>198</v>
      </c>
      <c r="B87" s="8" t="s">
        <v>34</v>
      </c>
      <c r="C87" s="2">
        <v>4</v>
      </c>
      <c r="D87" s="2">
        <v>9</v>
      </c>
      <c r="E87" s="2">
        <v>7</v>
      </c>
      <c r="F87" s="2">
        <v>2</v>
      </c>
      <c r="H87" s="2">
        <v>1</v>
      </c>
      <c r="I87" s="2">
        <v>1</v>
      </c>
      <c r="L87" s="2">
        <v>1</v>
      </c>
      <c r="M87" s="2">
        <v>1</v>
      </c>
      <c r="N87" s="2">
        <v>2</v>
      </c>
      <c r="O87" s="2">
        <v>2</v>
      </c>
      <c r="P87" s="2">
        <v>0</v>
      </c>
      <c r="Q87" s="2">
        <v>2</v>
      </c>
      <c r="R87" s="2">
        <v>2</v>
      </c>
      <c r="V87" s="2">
        <v>11</v>
      </c>
      <c r="W87" s="1">
        <f t="shared" si="3"/>
        <v>5.25</v>
      </c>
      <c r="X87" s="1">
        <f t="shared" si="4"/>
        <v>4.5</v>
      </c>
      <c r="Y87" s="12">
        <f t="shared" si="5"/>
        <v>0.75</v>
      </c>
    </row>
    <row r="88" spans="1:25" ht="9">
      <c r="A88" s="6" t="s">
        <v>83</v>
      </c>
      <c r="B88" s="8" t="s">
        <v>40</v>
      </c>
      <c r="C88" s="2">
        <v>1</v>
      </c>
      <c r="D88" s="2">
        <v>3</v>
      </c>
      <c r="E88" s="2">
        <v>3</v>
      </c>
      <c r="F88" s="2">
        <v>0</v>
      </c>
      <c r="L88" s="2">
        <v>1</v>
      </c>
      <c r="O88" s="2">
        <v>1</v>
      </c>
      <c r="P88" s="2">
        <v>0</v>
      </c>
      <c r="Q88" s="2">
        <v>1</v>
      </c>
      <c r="R88" s="2">
        <v>2</v>
      </c>
      <c r="W88" s="1">
        <f t="shared" si="3"/>
        <v>1.5</v>
      </c>
      <c r="X88" s="1">
        <f t="shared" si="4"/>
        <v>1</v>
      </c>
      <c r="Y88" s="12">
        <f t="shared" si="5"/>
        <v>0.5</v>
      </c>
    </row>
    <row r="89" spans="1:25" ht="9">
      <c r="A89" s="6" t="s">
        <v>110</v>
      </c>
      <c r="B89" s="8" t="s">
        <v>34</v>
      </c>
      <c r="C89" s="2">
        <v>5</v>
      </c>
      <c r="D89" s="2">
        <v>14</v>
      </c>
      <c r="E89" s="2">
        <v>10</v>
      </c>
      <c r="F89" s="2">
        <v>2</v>
      </c>
      <c r="I89" s="2">
        <v>2</v>
      </c>
      <c r="L89" s="2">
        <v>2</v>
      </c>
      <c r="N89" s="2">
        <v>2</v>
      </c>
      <c r="V89" s="2">
        <v>22</v>
      </c>
      <c r="W89" s="1">
        <f t="shared" si="3"/>
        <v>5.5</v>
      </c>
      <c r="X89" s="1">
        <f t="shared" si="4"/>
        <v>5</v>
      </c>
      <c r="Y89" s="12">
        <f t="shared" si="5"/>
        <v>0.5</v>
      </c>
    </row>
    <row r="90" spans="1:25" ht="9">
      <c r="A90" s="6" t="s">
        <v>141</v>
      </c>
      <c r="B90" s="8" t="s">
        <v>29</v>
      </c>
      <c r="C90" s="2">
        <v>5</v>
      </c>
      <c r="D90" s="2">
        <v>9</v>
      </c>
      <c r="E90" s="2">
        <v>6</v>
      </c>
      <c r="F90" s="2">
        <v>0</v>
      </c>
      <c r="L90" s="2">
        <v>2</v>
      </c>
      <c r="M90" s="2">
        <v>1</v>
      </c>
      <c r="N90" s="2">
        <v>2</v>
      </c>
      <c r="O90" s="2">
        <v>4</v>
      </c>
      <c r="P90" s="2">
        <v>0</v>
      </c>
      <c r="Q90" s="2">
        <v>4</v>
      </c>
      <c r="W90" s="1">
        <f t="shared" si="3"/>
        <v>4</v>
      </c>
      <c r="X90" s="1">
        <f t="shared" si="4"/>
        <v>3.5</v>
      </c>
      <c r="Y90" s="12">
        <f t="shared" si="5"/>
        <v>0.5</v>
      </c>
    </row>
    <row r="91" spans="1:25" ht="9">
      <c r="A91" s="6" t="s">
        <v>152</v>
      </c>
      <c r="B91" s="8" t="s">
        <v>11</v>
      </c>
      <c r="C91" s="2">
        <v>2</v>
      </c>
      <c r="D91" s="2">
        <v>2</v>
      </c>
      <c r="E91" s="2">
        <v>1</v>
      </c>
      <c r="F91" s="2">
        <v>0</v>
      </c>
      <c r="V91" s="2">
        <v>2</v>
      </c>
      <c r="W91" s="1">
        <f t="shared" si="3"/>
        <v>0.5</v>
      </c>
      <c r="X91" s="1">
        <f t="shared" si="4"/>
        <v>0</v>
      </c>
      <c r="Y91" s="12">
        <f t="shared" si="5"/>
        <v>0.5</v>
      </c>
    </row>
    <row r="92" spans="1:25" ht="9">
      <c r="A92" s="6" t="s">
        <v>154</v>
      </c>
      <c r="B92" s="8" t="s">
        <v>27</v>
      </c>
      <c r="C92" s="2">
        <v>3</v>
      </c>
      <c r="D92" s="2">
        <v>10</v>
      </c>
      <c r="E92" s="2">
        <v>8</v>
      </c>
      <c r="F92" s="2">
        <v>0</v>
      </c>
      <c r="L92" s="2">
        <v>1</v>
      </c>
      <c r="O92" s="2">
        <v>1</v>
      </c>
      <c r="P92" s="2">
        <v>0</v>
      </c>
      <c r="Q92" s="2">
        <v>1</v>
      </c>
      <c r="R92" s="2">
        <v>2</v>
      </c>
      <c r="W92" s="1">
        <f t="shared" si="3"/>
        <v>1.5</v>
      </c>
      <c r="X92" s="1">
        <f t="shared" si="4"/>
        <v>1</v>
      </c>
      <c r="Y92" s="12">
        <f t="shared" si="5"/>
        <v>0.5</v>
      </c>
    </row>
    <row r="93" spans="1:25" ht="9">
      <c r="A93" s="6" t="s">
        <v>202</v>
      </c>
      <c r="B93" s="8" t="s">
        <v>25</v>
      </c>
      <c r="C93" s="2">
        <v>2</v>
      </c>
      <c r="D93" s="2">
        <v>6</v>
      </c>
      <c r="E93" s="2">
        <v>4</v>
      </c>
      <c r="F93" s="2">
        <v>0</v>
      </c>
      <c r="R93" s="2">
        <v>2</v>
      </c>
      <c r="W93" s="1">
        <f t="shared" si="3"/>
        <v>0.5</v>
      </c>
      <c r="X93" s="1">
        <f t="shared" si="4"/>
        <v>0</v>
      </c>
      <c r="Y93" s="12">
        <f t="shared" si="5"/>
        <v>0.5</v>
      </c>
    </row>
    <row r="94" spans="1:25" ht="9">
      <c r="A94" s="6" t="s">
        <v>203</v>
      </c>
      <c r="B94" s="8" t="s">
        <v>27</v>
      </c>
      <c r="C94" s="2">
        <v>5</v>
      </c>
      <c r="D94" s="2">
        <v>10</v>
      </c>
      <c r="E94" s="2">
        <v>9</v>
      </c>
      <c r="F94" s="2">
        <v>0</v>
      </c>
      <c r="L94" s="2">
        <v>1</v>
      </c>
      <c r="O94" s="2">
        <v>1</v>
      </c>
      <c r="P94" s="2">
        <v>0</v>
      </c>
      <c r="Q94" s="2">
        <v>1</v>
      </c>
      <c r="R94" s="2">
        <v>2</v>
      </c>
      <c r="W94" s="1">
        <f t="shared" si="3"/>
        <v>1.5</v>
      </c>
      <c r="X94" s="1">
        <f t="shared" si="4"/>
        <v>1</v>
      </c>
      <c r="Y94" s="12">
        <f t="shared" si="5"/>
        <v>0.5</v>
      </c>
    </row>
    <row r="95" spans="1:25" ht="9">
      <c r="A95" s="6" t="s">
        <v>206</v>
      </c>
      <c r="B95" s="8" t="s">
        <v>104</v>
      </c>
      <c r="C95" s="2">
        <v>2</v>
      </c>
      <c r="D95" s="2">
        <v>4</v>
      </c>
      <c r="E95" s="2">
        <v>3</v>
      </c>
      <c r="F95" s="2">
        <v>0</v>
      </c>
      <c r="L95" s="2">
        <v>1</v>
      </c>
      <c r="N95" s="2">
        <v>1</v>
      </c>
      <c r="O95" s="2">
        <v>1</v>
      </c>
      <c r="P95" s="2">
        <v>0</v>
      </c>
      <c r="Q95" s="2">
        <v>1</v>
      </c>
      <c r="R95" s="2">
        <v>2</v>
      </c>
      <c r="S95" s="2">
        <v>1</v>
      </c>
      <c r="T95" s="2">
        <v>0</v>
      </c>
      <c r="U95" s="2">
        <v>1</v>
      </c>
      <c r="W95" s="1">
        <f t="shared" si="3"/>
        <v>2</v>
      </c>
      <c r="X95" s="1">
        <f t="shared" si="4"/>
        <v>1.5</v>
      </c>
      <c r="Y95" s="12">
        <f t="shared" si="5"/>
        <v>0.5</v>
      </c>
    </row>
    <row r="96" spans="1:25" ht="9">
      <c r="A96" s="6" t="s">
        <v>23</v>
      </c>
      <c r="B96" s="8" t="s">
        <v>14</v>
      </c>
      <c r="C96" s="2">
        <v>4</v>
      </c>
      <c r="D96" s="2">
        <v>18</v>
      </c>
      <c r="E96" s="2">
        <v>16</v>
      </c>
      <c r="F96" s="2">
        <v>1</v>
      </c>
      <c r="H96" s="2">
        <v>1</v>
      </c>
      <c r="O96" s="2">
        <v>1</v>
      </c>
      <c r="P96" s="2">
        <v>0</v>
      </c>
      <c r="Q96" s="2">
        <v>1</v>
      </c>
      <c r="R96" s="2">
        <v>1</v>
      </c>
      <c r="W96" s="1">
        <f t="shared" si="3"/>
        <v>1.25</v>
      </c>
      <c r="X96" s="1">
        <f t="shared" si="4"/>
        <v>1</v>
      </c>
      <c r="Y96" s="12">
        <f t="shared" si="5"/>
        <v>0.25</v>
      </c>
    </row>
    <row r="97" spans="1:25" ht="9">
      <c r="A97" s="6" t="s">
        <v>44</v>
      </c>
      <c r="B97" s="8" t="s">
        <v>22</v>
      </c>
      <c r="C97" s="2">
        <v>1</v>
      </c>
      <c r="D97" s="2">
        <v>3</v>
      </c>
      <c r="E97" s="2">
        <v>2</v>
      </c>
      <c r="F97" s="2">
        <v>1</v>
      </c>
      <c r="K97" s="2">
        <v>1</v>
      </c>
      <c r="R97" s="2">
        <v>1</v>
      </c>
      <c r="S97" s="2">
        <v>1</v>
      </c>
      <c r="T97" s="2">
        <v>1</v>
      </c>
      <c r="U97" s="2">
        <v>0</v>
      </c>
      <c r="W97" s="1">
        <f t="shared" si="3"/>
        <v>1.25</v>
      </c>
      <c r="X97" s="1">
        <f t="shared" si="4"/>
        <v>1</v>
      </c>
      <c r="Y97" s="12">
        <f t="shared" si="5"/>
        <v>0.25</v>
      </c>
    </row>
    <row r="98" spans="1:25" ht="9">
      <c r="A98" s="6" t="s">
        <v>80</v>
      </c>
      <c r="B98" s="8" t="s">
        <v>11</v>
      </c>
      <c r="C98" s="2">
        <v>3</v>
      </c>
      <c r="D98" s="2">
        <v>7</v>
      </c>
      <c r="E98" s="2">
        <v>2</v>
      </c>
      <c r="F98" s="2">
        <v>0</v>
      </c>
      <c r="V98" s="2">
        <v>1</v>
      </c>
      <c r="W98" s="1">
        <f t="shared" si="3"/>
        <v>0.25</v>
      </c>
      <c r="X98" s="1">
        <f t="shared" si="4"/>
        <v>0</v>
      </c>
      <c r="Y98" s="12">
        <f t="shared" si="5"/>
        <v>0.25</v>
      </c>
    </row>
    <row r="99" spans="1:25" ht="9">
      <c r="A99" s="6" t="s">
        <v>96</v>
      </c>
      <c r="B99" s="8" t="s">
        <v>93</v>
      </c>
      <c r="C99" s="2">
        <v>2</v>
      </c>
      <c r="D99" s="2">
        <v>3</v>
      </c>
      <c r="E99" s="2">
        <v>3</v>
      </c>
      <c r="F99" s="2">
        <v>0</v>
      </c>
      <c r="R99" s="2">
        <v>1</v>
      </c>
      <c r="W99" s="1">
        <f t="shared" si="3"/>
        <v>0.25</v>
      </c>
      <c r="X99" s="1">
        <f t="shared" si="4"/>
        <v>0</v>
      </c>
      <c r="Y99" s="12">
        <f t="shared" si="5"/>
        <v>0.25</v>
      </c>
    </row>
    <row r="100" spans="1:25" ht="9">
      <c r="A100" s="6" t="s">
        <v>135</v>
      </c>
      <c r="B100" s="8" t="s">
        <v>20</v>
      </c>
      <c r="C100" s="2">
        <v>3</v>
      </c>
      <c r="D100" s="2">
        <v>7</v>
      </c>
      <c r="E100" s="2">
        <v>7</v>
      </c>
      <c r="F100" s="2">
        <v>0</v>
      </c>
      <c r="R100" s="2">
        <v>1</v>
      </c>
      <c r="W100" s="1">
        <f t="shared" si="3"/>
        <v>0.25</v>
      </c>
      <c r="X100" s="1">
        <f t="shared" si="4"/>
        <v>0</v>
      </c>
      <c r="Y100" s="12">
        <f t="shared" si="5"/>
        <v>0.25</v>
      </c>
    </row>
    <row r="101" spans="1:25" ht="9">
      <c r="A101" s="6" t="s">
        <v>166</v>
      </c>
      <c r="B101" s="8" t="s">
        <v>37</v>
      </c>
      <c r="C101" s="2">
        <v>5</v>
      </c>
      <c r="D101" s="2">
        <v>12</v>
      </c>
      <c r="E101" s="2">
        <v>10</v>
      </c>
      <c r="F101" s="2">
        <v>2</v>
      </c>
      <c r="I101" s="2">
        <v>1</v>
      </c>
      <c r="K101" s="2">
        <v>1</v>
      </c>
      <c r="O101" s="2">
        <v>1</v>
      </c>
      <c r="P101" s="2">
        <v>1</v>
      </c>
      <c r="Q101" s="2">
        <v>0</v>
      </c>
      <c r="R101" s="2">
        <v>1</v>
      </c>
      <c r="W101" s="1">
        <f t="shared" si="3"/>
        <v>2.25</v>
      </c>
      <c r="X101" s="1">
        <f t="shared" si="4"/>
        <v>2</v>
      </c>
      <c r="Y101" s="12">
        <f t="shared" si="5"/>
        <v>0.25</v>
      </c>
    </row>
    <row r="102" spans="1:25" ht="9">
      <c r="A102" s="6" t="s">
        <v>173</v>
      </c>
      <c r="B102" s="8" t="s">
        <v>9</v>
      </c>
      <c r="C102" s="2">
        <v>5</v>
      </c>
      <c r="D102" s="2">
        <v>9</v>
      </c>
      <c r="E102" s="2">
        <v>7</v>
      </c>
      <c r="F102" s="2">
        <v>1</v>
      </c>
      <c r="H102" s="2">
        <v>1</v>
      </c>
      <c r="L102" s="2">
        <v>1</v>
      </c>
      <c r="N102" s="2">
        <v>1</v>
      </c>
      <c r="O102" s="2">
        <v>2</v>
      </c>
      <c r="P102" s="2">
        <v>0</v>
      </c>
      <c r="Q102" s="2">
        <v>2</v>
      </c>
      <c r="R102" s="2">
        <v>3</v>
      </c>
      <c r="W102" s="1">
        <f t="shared" si="3"/>
        <v>2.75</v>
      </c>
      <c r="X102" s="1">
        <f t="shared" si="4"/>
        <v>2.5</v>
      </c>
      <c r="Y102" s="12">
        <f t="shared" si="5"/>
        <v>0.25</v>
      </c>
    </row>
    <row r="103" spans="1:25" ht="9">
      <c r="A103" s="6" t="s">
        <v>180</v>
      </c>
      <c r="B103" s="8" t="s">
        <v>17</v>
      </c>
      <c r="C103" s="2">
        <v>5</v>
      </c>
      <c r="D103" s="2">
        <v>10</v>
      </c>
      <c r="E103" s="2">
        <v>9</v>
      </c>
      <c r="F103" s="2">
        <v>0</v>
      </c>
      <c r="L103" s="2">
        <v>1</v>
      </c>
      <c r="O103" s="2">
        <v>1</v>
      </c>
      <c r="P103" s="2">
        <v>0</v>
      </c>
      <c r="Q103" s="2">
        <v>1</v>
      </c>
      <c r="R103" s="2">
        <v>1</v>
      </c>
      <c r="W103" s="1">
        <f t="shared" si="3"/>
        <v>1.25</v>
      </c>
      <c r="X103" s="1">
        <f t="shared" si="4"/>
        <v>1</v>
      </c>
      <c r="Y103" s="12">
        <f t="shared" si="5"/>
        <v>0.25</v>
      </c>
    </row>
    <row r="104" spans="1:25" ht="9">
      <c r="A104" s="6" t="s">
        <v>184</v>
      </c>
      <c r="B104" s="8" t="s">
        <v>104</v>
      </c>
      <c r="C104" s="2">
        <v>4</v>
      </c>
      <c r="D104" s="2">
        <v>8</v>
      </c>
      <c r="E104" s="2">
        <v>6</v>
      </c>
      <c r="F104" s="2">
        <v>0</v>
      </c>
      <c r="L104" s="2">
        <v>2</v>
      </c>
      <c r="N104" s="2">
        <v>2</v>
      </c>
      <c r="O104" s="2">
        <v>2</v>
      </c>
      <c r="P104" s="2">
        <v>0</v>
      </c>
      <c r="Q104" s="2">
        <v>2</v>
      </c>
      <c r="S104" s="2">
        <v>2</v>
      </c>
      <c r="T104" s="2">
        <v>0</v>
      </c>
      <c r="U104" s="2">
        <v>2</v>
      </c>
      <c r="V104" s="2">
        <v>1</v>
      </c>
      <c r="W104" s="1">
        <f t="shared" si="3"/>
        <v>3.25</v>
      </c>
      <c r="X104" s="1">
        <f t="shared" si="4"/>
        <v>3</v>
      </c>
      <c r="Y104" s="12">
        <f t="shared" si="5"/>
        <v>0.25</v>
      </c>
    </row>
    <row r="105" spans="1:25" ht="9">
      <c r="A105" s="6" t="s">
        <v>211</v>
      </c>
      <c r="B105" s="8" t="s">
        <v>104</v>
      </c>
      <c r="C105" s="2">
        <v>3</v>
      </c>
      <c r="D105" s="2">
        <v>6</v>
      </c>
      <c r="E105" s="2">
        <v>3</v>
      </c>
      <c r="F105" s="2">
        <v>1</v>
      </c>
      <c r="H105" s="2">
        <v>1</v>
      </c>
      <c r="R105" s="2">
        <v>1</v>
      </c>
      <c r="V105" s="2">
        <v>4</v>
      </c>
      <c r="W105" s="1">
        <f t="shared" si="3"/>
        <v>1.25</v>
      </c>
      <c r="X105" s="1">
        <f t="shared" si="4"/>
        <v>1</v>
      </c>
      <c r="Y105" s="12">
        <f t="shared" si="5"/>
        <v>0.25</v>
      </c>
    </row>
    <row r="106" spans="1:25" ht="9">
      <c r="A106" s="6" t="s">
        <v>239</v>
      </c>
      <c r="B106" s="8" t="s">
        <v>22</v>
      </c>
      <c r="C106" s="2">
        <v>3</v>
      </c>
      <c r="D106" s="2">
        <v>7</v>
      </c>
      <c r="E106" s="2">
        <v>6</v>
      </c>
      <c r="F106" s="2">
        <v>0</v>
      </c>
      <c r="L106" s="2">
        <v>1</v>
      </c>
      <c r="R106" s="2">
        <v>1</v>
      </c>
      <c r="S106" s="2">
        <v>1</v>
      </c>
      <c r="T106" s="2">
        <v>1</v>
      </c>
      <c r="U106" s="2">
        <v>0</v>
      </c>
      <c r="W106" s="1">
        <f t="shared" si="3"/>
        <v>1.25</v>
      </c>
      <c r="X106" s="1">
        <f t="shared" si="4"/>
        <v>1</v>
      </c>
      <c r="Y106" s="12">
        <f t="shared" si="5"/>
        <v>0.25</v>
      </c>
    </row>
    <row r="107" spans="1:25" ht="9">
      <c r="A107" s="6" t="s">
        <v>254</v>
      </c>
      <c r="B107" s="8" t="s">
        <v>17</v>
      </c>
      <c r="C107" s="2">
        <v>5</v>
      </c>
      <c r="D107" s="2">
        <v>13</v>
      </c>
      <c r="E107" s="2">
        <v>9</v>
      </c>
      <c r="F107" s="2">
        <v>1</v>
      </c>
      <c r="H107" s="2">
        <v>1</v>
      </c>
      <c r="L107" s="2">
        <v>2</v>
      </c>
      <c r="O107" s="2">
        <v>2</v>
      </c>
      <c r="P107" s="2">
        <v>1</v>
      </c>
      <c r="Q107" s="2">
        <v>1</v>
      </c>
      <c r="R107" s="2">
        <v>1</v>
      </c>
      <c r="W107" s="1">
        <f t="shared" si="3"/>
        <v>3.25</v>
      </c>
      <c r="X107" s="1">
        <f t="shared" si="4"/>
        <v>3</v>
      </c>
      <c r="Y107" s="12">
        <f t="shared" si="5"/>
        <v>0.25</v>
      </c>
    </row>
    <row r="108" spans="1:25" ht="9">
      <c r="A108" s="6" t="s">
        <v>12</v>
      </c>
      <c r="B108" s="8" t="s">
        <v>9</v>
      </c>
      <c r="C108" s="2">
        <v>3</v>
      </c>
      <c r="D108" s="2">
        <v>6</v>
      </c>
      <c r="E108" s="2">
        <v>3</v>
      </c>
      <c r="F108" s="2">
        <v>0</v>
      </c>
      <c r="W108" s="1">
        <f t="shared" si="3"/>
        <v>0</v>
      </c>
      <c r="X108" s="1">
        <f t="shared" si="4"/>
        <v>0</v>
      </c>
      <c r="Y108" s="12">
        <f t="shared" si="5"/>
        <v>0</v>
      </c>
    </row>
    <row r="109" spans="1:25" ht="9">
      <c r="A109" s="6" t="s">
        <v>26</v>
      </c>
      <c r="B109" s="8" t="s">
        <v>27</v>
      </c>
      <c r="C109" s="2">
        <v>1</v>
      </c>
      <c r="D109" s="2">
        <v>1</v>
      </c>
      <c r="E109" s="2">
        <v>1</v>
      </c>
      <c r="F109" s="2">
        <v>0</v>
      </c>
      <c r="W109" s="1">
        <f t="shared" si="3"/>
        <v>0</v>
      </c>
      <c r="X109" s="1">
        <f t="shared" si="4"/>
        <v>0</v>
      </c>
      <c r="Y109" s="12">
        <f t="shared" si="5"/>
        <v>0</v>
      </c>
    </row>
    <row r="110" spans="1:25" ht="9">
      <c r="A110" s="6" t="s">
        <v>32</v>
      </c>
      <c r="B110" s="8" t="s">
        <v>20</v>
      </c>
      <c r="C110" s="2">
        <v>4</v>
      </c>
      <c r="D110" s="2">
        <v>9</v>
      </c>
      <c r="E110" s="2">
        <v>7</v>
      </c>
      <c r="F110" s="2">
        <v>0</v>
      </c>
      <c r="L110" s="2">
        <v>1</v>
      </c>
      <c r="M110" s="2">
        <v>1</v>
      </c>
      <c r="N110" s="2">
        <v>2</v>
      </c>
      <c r="O110" s="2">
        <v>2</v>
      </c>
      <c r="P110" s="2">
        <v>0</v>
      </c>
      <c r="Q110" s="2">
        <v>2</v>
      </c>
      <c r="R110" s="2">
        <v>2</v>
      </c>
      <c r="W110" s="1">
        <f t="shared" si="3"/>
        <v>2.5</v>
      </c>
      <c r="X110" s="1">
        <f t="shared" si="4"/>
        <v>2.5</v>
      </c>
      <c r="Y110" s="12">
        <f t="shared" si="5"/>
        <v>0</v>
      </c>
    </row>
    <row r="111" spans="1:25" ht="9">
      <c r="A111" s="6" t="s">
        <v>35</v>
      </c>
      <c r="B111" s="8" t="s">
        <v>27</v>
      </c>
      <c r="C111" s="2">
        <v>1</v>
      </c>
      <c r="D111" s="2">
        <v>2</v>
      </c>
      <c r="E111" s="2">
        <v>1</v>
      </c>
      <c r="F111" s="2">
        <v>0</v>
      </c>
      <c r="W111" s="1">
        <f t="shared" si="3"/>
        <v>0</v>
      </c>
      <c r="X111" s="1">
        <f t="shared" si="4"/>
        <v>0</v>
      </c>
      <c r="Y111" s="12">
        <f t="shared" si="5"/>
        <v>0</v>
      </c>
    </row>
    <row r="112" spans="1:25" ht="9">
      <c r="A112" s="6" t="s">
        <v>36</v>
      </c>
      <c r="B112" s="8" t="s">
        <v>37</v>
      </c>
      <c r="C112" s="2">
        <v>2</v>
      </c>
      <c r="D112" s="2">
        <v>3</v>
      </c>
      <c r="E112" s="2">
        <v>1</v>
      </c>
      <c r="F112" s="2">
        <v>1</v>
      </c>
      <c r="H112" s="2">
        <v>1</v>
      </c>
      <c r="O112" s="2">
        <v>1</v>
      </c>
      <c r="P112" s="2">
        <v>0</v>
      </c>
      <c r="Q112" s="2">
        <v>1</v>
      </c>
      <c r="W112" s="1">
        <f t="shared" si="3"/>
        <v>1</v>
      </c>
      <c r="X112" s="1">
        <f t="shared" si="4"/>
        <v>1</v>
      </c>
      <c r="Y112" s="12">
        <f t="shared" si="5"/>
        <v>0</v>
      </c>
    </row>
    <row r="113" spans="1:25" ht="9">
      <c r="A113" s="6" t="s">
        <v>58</v>
      </c>
      <c r="B113" s="8" t="s">
        <v>25</v>
      </c>
      <c r="C113" s="2">
        <v>4</v>
      </c>
      <c r="D113" s="2">
        <v>14</v>
      </c>
      <c r="E113" s="2">
        <v>4</v>
      </c>
      <c r="F113" s="2">
        <v>0</v>
      </c>
      <c r="W113" s="1">
        <f t="shared" si="3"/>
        <v>0</v>
      </c>
      <c r="X113" s="1">
        <f t="shared" si="4"/>
        <v>0</v>
      </c>
      <c r="Y113" s="12">
        <f t="shared" si="5"/>
        <v>0</v>
      </c>
    </row>
    <row r="114" spans="1:25" ht="9">
      <c r="A114" s="6" t="s">
        <v>76</v>
      </c>
      <c r="B114" s="8" t="s">
        <v>77</v>
      </c>
      <c r="C114" s="2">
        <v>2</v>
      </c>
      <c r="D114" s="2">
        <v>5</v>
      </c>
      <c r="E114" s="2">
        <v>5</v>
      </c>
      <c r="F114" s="2">
        <v>0</v>
      </c>
      <c r="W114" s="1">
        <f t="shared" si="3"/>
        <v>0</v>
      </c>
      <c r="X114" s="1">
        <f t="shared" si="4"/>
        <v>0</v>
      </c>
      <c r="Y114" s="12">
        <f t="shared" si="5"/>
        <v>0</v>
      </c>
    </row>
    <row r="115" spans="1:25" ht="9">
      <c r="A115" s="6" t="s">
        <v>81</v>
      </c>
      <c r="B115" s="8" t="s">
        <v>20</v>
      </c>
      <c r="C115" s="2">
        <v>1</v>
      </c>
      <c r="D115" s="2">
        <v>2</v>
      </c>
      <c r="E115" s="2">
        <v>2</v>
      </c>
      <c r="F115" s="2">
        <v>0</v>
      </c>
      <c r="W115" s="1">
        <f t="shared" si="3"/>
        <v>0</v>
      </c>
      <c r="X115" s="1">
        <f t="shared" si="4"/>
        <v>0</v>
      </c>
      <c r="Y115" s="12">
        <f t="shared" si="5"/>
        <v>0</v>
      </c>
    </row>
    <row r="116" spans="1:25" ht="9">
      <c r="A116" s="6" t="s">
        <v>103</v>
      </c>
      <c r="B116" s="8" t="s">
        <v>104</v>
      </c>
      <c r="C116" s="2">
        <v>1</v>
      </c>
      <c r="D116" s="2">
        <v>3</v>
      </c>
      <c r="E116" s="2">
        <v>2</v>
      </c>
      <c r="F116" s="2">
        <v>0</v>
      </c>
      <c r="W116" s="1">
        <f t="shared" si="3"/>
        <v>0</v>
      </c>
      <c r="X116" s="1">
        <f t="shared" si="4"/>
        <v>0</v>
      </c>
      <c r="Y116" s="12">
        <f t="shared" si="5"/>
        <v>0</v>
      </c>
    </row>
    <row r="117" spans="1:25" ht="9">
      <c r="A117" s="6" t="s">
        <v>106</v>
      </c>
      <c r="B117" s="8" t="s">
        <v>11</v>
      </c>
      <c r="C117" s="2">
        <v>1</v>
      </c>
      <c r="D117" s="2">
        <v>2</v>
      </c>
      <c r="E117" s="2">
        <v>2</v>
      </c>
      <c r="F117" s="2">
        <v>0</v>
      </c>
      <c r="W117" s="1">
        <f t="shared" si="3"/>
        <v>0</v>
      </c>
      <c r="X117" s="1">
        <f t="shared" si="4"/>
        <v>0</v>
      </c>
      <c r="Y117" s="12">
        <f t="shared" si="5"/>
        <v>0</v>
      </c>
    </row>
    <row r="118" spans="1:25" ht="9">
      <c r="A118" s="6" t="s">
        <v>108</v>
      </c>
      <c r="B118" s="8" t="s">
        <v>9</v>
      </c>
      <c r="C118" s="2">
        <v>1</v>
      </c>
      <c r="D118" s="2">
        <v>2</v>
      </c>
      <c r="E118" s="2">
        <v>2</v>
      </c>
      <c r="F118" s="2">
        <v>0</v>
      </c>
      <c r="W118" s="1">
        <f t="shared" si="3"/>
        <v>0</v>
      </c>
      <c r="X118" s="1">
        <f t="shared" si="4"/>
        <v>0</v>
      </c>
      <c r="Y118" s="12">
        <f t="shared" si="5"/>
        <v>0</v>
      </c>
    </row>
    <row r="119" spans="1:25" ht="9">
      <c r="A119" s="6" t="s">
        <v>111</v>
      </c>
      <c r="B119" s="8" t="s">
        <v>112</v>
      </c>
      <c r="C119" s="2">
        <v>4</v>
      </c>
      <c r="D119" s="2">
        <v>11</v>
      </c>
      <c r="E119" s="2">
        <v>9</v>
      </c>
      <c r="F119" s="2">
        <v>1</v>
      </c>
      <c r="H119" s="2">
        <v>1</v>
      </c>
      <c r="L119" s="2">
        <v>2</v>
      </c>
      <c r="N119" s="2">
        <v>2</v>
      </c>
      <c r="O119" s="2">
        <v>1</v>
      </c>
      <c r="P119" s="2">
        <v>1</v>
      </c>
      <c r="Q119" s="2">
        <v>0</v>
      </c>
      <c r="R119" s="2">
        <v>4</v>
      </c>
      <c r="S119" s="2">
        <v>1</v>
      </c>
      <c r="T119" s="2">
        <v>0</v>
      </c>
      <c r="U119" s="2">
        <v>1</v>
      </c>
      <c r="V119" s="2">
        <v>2</v>
      </c>
      <c r="W119" s="1">
        <f t="shared" si="3"/>
        <v>4</v>
      </c>
      <c r="X119" s="1">
        <f t="shared" si="4"/>
        <v>4</v>
      </c>
      <c r="Y119" s="12">
        <f t="shared" si="5"/>
        <v>0</v>
      </c>
    </row>
    <row r="120" spans="1:25" ht="9">
      <c r="A120" s="6" t="s">
        <v>122</v>
      </c>
      <c r="B120" s="8" t="s">
        <v>27</v>
      </c>
      <c r="C120" s="2">
        <v>1</v>
      </c>
      <c r="D120" s="2">
        <v>4</v>
      </c>
      <c r="E120" s="2">
        <v>3</v>
      </c>
      <c r="F120" s="2">
        <v>0</v>
      </c>
      <c r="W120" s="1">
        <f t="shared" si="3"/>
        <v>0</v>
      </c>
      <c r="X120" s="1">
        <f t="shared" si="4"/>
        <v>0</v>
      </c>
      <c r="Y120" s="12">
        <f t="shared" si="5"/>
        <v>0</v>
      </c>
    </row>
    <row r="121" spans="1:25" ht="9">
      <c r="A121" s="6" t="s">
        <v>124</v>
      </c>
      <c r="B121" s="8" t="s">
        <v>11</v>
      </c>
      <c r="C121" s="2">
        <v>4</v>
      </c>
      <c r="D121" s="2">
        <v>8</v>
      </c>
      <c r="E121" s="2">
        <v>3</v>
      </c>
      <c r="F121" s="2">
        <v>0</v>
      </c>
      <c r="W121" s="1">
        <f t="shared" si="3"/>
        <v>0</v>
      </c>
      <c r="X121" s="1">
        <f t="shared" si="4"/>
        <v>0</v>
      </c>
      <c r="Y121" s="12">
        <f t="shared" si="5"/>
        <v>0</v>
      </c>
    </row>
    <row r="122" spans="1:25" ht="9">
      <c r="A122" s="6" t="s">
        <v>127</v>
      </c>
      <c r="B122" s="8" t="s">
        <v>77</v>
      </c>
      <c r="C122" s="2">
        <v>1</v>
      </c>
      <c r="D122" s="2">
        <v>1</v>
      </c>
      <c r="E122" s="2">
        <v>1</v>
      </c>
      <c r="F122" s="2">
        <v>0</v>
      </c>
      <c r="W122" s="1">
        <f t="shared" si="3"/>
        <v>0</v>
      </c>
      <c r="X122" s="1">
        <f t="shared" si="4"/>
        <v>0</v>
      </c>
      <c r="Y122" s="12">
        <f t="shared" si="5"/>
        <v>0</v>
      </c>
    </row>
    <row r="123" spans="1:25" ht="9">
      <c r="A123" s="6" t="s">
        <v>143</v>
      </c>
      <c r="B123" s="8" t="s">
        <v>40</v>
      </c>
      <c r="C123" s="2">
        <v>1</v>
      </c>
      <c r="D123" s="2">
        <v>1</v>
      </c>
      <c r="F123" s="2">
        <v>0</v>
      </c>
      <c r="W123" s="1">
        <f t="shared" si="3"/>
        <v>0</v>
      </c>
      <c r="X123" s="1">
        <f t="shared" si="4"/>
        <v>0</v>
      </c>
      <c r="Y123" s="12">
        <f t="shared" si="5"/>
        <v>0</v>
      </c>
    </row>
    <row r="124" spans="1:25" ht="9">
      <c r="A124" s="6" t="s">
        <v>177</v>
      </c>
      <c r="B124" s="8" t="s">
        <v>11</v>
      </c>
      <c r="C124" s="2">
        <v>5</v>
      </c>
      <c r="D124" s="2">
        <v>14</v>
      </c>
      <c r="E124" s="2">
        <v>14</v>
      </c>
      <c r="F124" s="2">
        <v>2</v>
      </c>
      <c r="H124" s="2">
        <v>1</v>
      </c>
      <c r="K124" s="2">
        <v>1</v>
      </c>
      <c r="L124" s="2">
        <v>1</v>
      </c>
      <c r="M124" s="2">
        <v>1</v>
      </c>
      <c r="O124" s="2">
        <v>1</v>
      </c>
      <c r="P124" s="2">
        <v>0</v>
      </c>
      <c r="Q124" s="2">
        <v>1</v>
      </c>
      <c r="S124" s="2">
        <v>4</v>
      </c>
      <c r="T124" s="2">
        <v>0</v>
      </c>
      <c r="U124" s="2">
        <v>4</v>
      </c>
      <c r="V124" s="2">
        <v>2</v>
      </c>
      <c r="W124" s="1">
        <f t="shared" si="3"/>
        <v>3.5</v>
      </c>
      <c r="X124" s="1">
        <f t="shared" si="4"/>
        <v>3.5</v>
      </c>
      <c r="Y124" s="12">
        <f t="shared" si="5"/>
        <v>0</v>
      </c>
    </row>
    <row r="125" spans="1:25" ht="9">
      <c r="A125" s="6" t="s">
        <v>183</v>
      </c>
      <c r="B125" s="8" t="s">
        <v>9</v>
      </c>
      <c r="C125" s="2">
        <v>2</v>
      </c>
      <c r="D125" s="2">
        <v>4</v>
      </c>
      <c r="E125" s="2">
        <v>3</v>
      </c>
      <c r="F125" s="2">
        <v>1</v>
      </c>
      <c r="K125" s="2">
        <v>1</v>
      </c>
      <c r="O125" s="2">
        <v>1</v>
      </c>
      <c r="P125" s="2">
        <v>0</v>
      </c>
      <c r="Q125" s="2">
        <v>1</v>
      </c>
      <c r="W125" s="1">
        <f t="shared" si="3"/>
        <v>1</v>
      </c>
      <c r="X125" s="1">
        <f t="shared" si="4"/>
        <v>1</v>
      </c>
      <c r="Y125" s="12">
        <f t="shared" si="5"/>
        <v>0</v>
      </c>
    </row>
    <row r="126" spans="1:25" ht="9">
      <c r="A126" s="6" t="s">
        <v>187</v>
      </c>
      <c r="B126" s="8" t="s">
        <v>31</v>
      </c>
      <c r="C126" s="2">
        <v>2</v>
      </c>
      <c r="D126" s="2">
        <v>6</v>
      </c>
      <c r="E126" s="2">
        <v>6</v>
      </c>
      <c r="F126" s="2">
        <v>0</v>
      </c>
      <c r="W126" s="1">
        <f t="shared" si="3"/>
        <v>0</v>
      </c>
      <c r="X126" s="1">
        <f t="shared" si="4"/>
        <v>0</v>
      </c>
      <c r="Y126" s="12">
        <f t="shared" si="5"/>
        <v>0</v>
      </c>
    </row>
    <row r="127" spans="1:25" ht="9">
      <c r="A127" s="6" t="s">
        <v>209</v>
      </c>
      <c r="B127" s="8" t="s">
        <v>25</v>
      </c>
      <c r="C127" s="2">
        <v>1</v>
      </c>
      <c r="D127" s="2">
        <v>6</v>
      </c>
      <c r="E127" s="2">
        <v>6</v>
      </c>
      <c r="F127" s="2">
        <v>0</v>
      </c>
      <c r="W127" s="1">
        <f t="shared" si="3"/>
        <v>0</v>
      </c>
      <c r="X127" s="1">
        <f t="shared" si="4"/>
        <v>0</v>
      </c>
      <c r="Y127" s="12">
        <f t="shared" si="5"/>
        <v>0</v>
      </c>
    </row>
    <row r="128" spans="1:25" ht="9">
      <c r="A128" s="6" t="s">
        <v>220</v>
      </c>
      <c r="B128" s="8" t="s">
        <v>47</v>
      </c>
      <c r="C128" s="2">
        <v>1</v>
      </c>
      <c r="D128" s="2">
        <v>2</v>
      </c>
      <c r="E128" s="2">
        <v>1</v>
      </c>
      <c r="F128" s="2">
        <v>0</v>
      </c>
      <c r="W128" s="1">
        <f t="shared" si="3"/>
        <v>0</v>
      </c>
      <c r="X128" s="1">
        <f t="shared" si="4"/>
        <v>0</v>
      </c>
      <c r="Y128" s="12">
        <f t="shared" si="5"/>
        <v>0</v>
      </c>
    </row>
    <row r="129" spans="1:25" ht="9">
      <c r="A129" s="6" t="s">
        <v>233</v>
      </c>
      <c r="B129" s="8" t="s">
        <v>17</v>
      </c>
      <c r="C129" s="2">
        <v>5</v>
      </c>
      <c r="D129" s="2">
        <v>8</v>
      </c>
      <c r="E129" s="2">
        <v>8</v>
      </c>
      <c r="F129" s="2">
        <v>0</v>
      </c>
      <c r="W129" s="1">
        <f t="shared" si="3"/>
        <v>0</v>
      </c>
      <c r="X129" s="1">
        <f t="shared" si="4"/>
        <v>0</v>
      </c>
      <c r="Y129" s="12">
        <f t="shared" si="5"/>
        <v>0</v>
      </c>
    </row>
    <row r="130" spans="1:25" ht="9">
      <c r="A130" s="6" t="s">
        <v>236</v>
      </c>
      <c r="B130" s="8" t="s">
        <v>11</v>
      </c>
      <c r="C130" s="2">
        <v>1</v>
      </c>
      <c r="D130" s="2">
        <v>1</v>
      </c>
      <c r="F130" s="2">
        <v>0</v>
      </c>
      <c r="W130" s="1">
        <f aca="true" t="shared" si="6" ref="W130:W193">(P130*2)+(Q130*1)+(R130*0.25)+(T130*1)+(U130*0.5)+(V130*0.25)</f>
        <v>0</v>
      </c>
      <c r="X130" s="1">
        <f aca="true" t="shared" si="7" ref="X130:X193">(F130*1)+(L130*1)+(M130*0.5)+(N130*0.5)</f>
        <v>0</v>
      </c>
      <c r="Y130" s="12">
        <f aca="true" t="shared" si="8" ref="Y130:Y193">W130-X130</f>
        <v>0</v>
      </c>
    </row>
    <row r="131" spans="1:25" ht="9">
      <c r="A131" s="6" t="s">
        <v>252</v>
      </c>
      <c r="B131" s="8" t="s">
        <v>14</v>
      </c>
      <c r="C131" s="2">
        <v>1</v>
      </c>
      <c r="D131" s="2">
        <v>2</v>
      </c>
      <c r="E131" s="2">
        <v>2</v>
      </c>
      <c r="F131" s="2">
        <v>0</v>
      </c>
      <c r="W131" s="1">
        <f t="shared" si="6"/>
        <v>0</v>
      </c>
      <c r="X131" s="1">
        <f t="shared" si="7"/>
        <v>0</v>
      </c>
      <c r="Y131" s="12">
        <f t="shared" si="8"/>
        <v>0</v>
      </c>
    </row>
    <row r="132" spans="1:25" ht="9">
      <c r="A132" s="6" t="s">
        <v>258</v>
      </c>
      <c r="B132" s="8" t="s">
        <v>20</v>
      </c>
      <c r="C132" s="2">
        <v>1</v>
      </c>
      <c r="D132" s="2">
        <v>2</v>
      </c>
      <c r="E132" s="2">
        <v>2</v>
      </c>
      <c r="F132" s="2">
        <v>0</v>
      </c>
      <c r="W132" s="1">
        <f t="shared" si="6"/>
        <v>0</v>
      </c>
      <c r="X132" s="1">
        <f t="shared" si="7"/>
        <v>0</v>
      </c>
      <c r="Y132" s="12">
        <f t="shared" si="8"/>
        <v>0</v>
      </c>
    </row>
    <row r="133" spans="1:25" ht="9">
      <c r="A133" s="6" t="s">
        <v>13</v>
      </c>
      <c r="B133" s="8" t="s">
        <v>14</v>
      </c>
      <c r="C133" s="2">
        <v>5</v>
      </c>
      <c r="D133" s="2">
        <v>13</v>
      </c>
      <c r="E133" s="2">
        <v>12</v>
      </c>
      <c r="F133" s="2">
        <v>0</v>
      </c>
      <c r="L133" s="2">
        <v>1</v>
      </c>
      <c r="N133" s="2">
        <v>1</v>
      </c>
      <c r="O133" s="2">
        <v>1</v>
      </c>
      <c r="P133" s="2">
        <v>0</v>
      </c>
      <c r="Q133" s="2">
        <v>1</v>
      </c>
      <c r="R133" s="2">
        <v>1</v>
      </c>
      <c r="W133" s="1">
        <f t="shared" si="6"/>
        <v>1.25</v>
      </c>
      <c r="X133" s="1">
        <f t="shared" si="7"/>
        <v>1.5</v>
      </c>
      <c r="Y133" s="12">
        <f t="shared" si="8"/>
        <v>-0.25</v>
      </c>
    </row>
    <row r="134" spans="1:25" ht="9">
      <c r="A134" s="6" t="s">
        <v>118</v>
      </c>
      <c r="B134" s="8" t="s">
        <v>34</v>
      </c>
      <c r="C134" s="2">
        <v>1</v>
      </c>
      <c r="D134" s="2">
        <v>1</v>
      </c>
      <c r="F134" s="2">
        <v>0</v>
      </c>
      <c r="M134" s="2">
        <v>1</v>
      </c>
      <c r="N134" s="2">
        <v>1</v>
      </c>
      <c r="R134" s="2">
        <v>1</v>
      </c>
      <c r="V134" s="2">
        <v>2</v>
      </c>
      <c r="W134" s="1">
        <f t="shared" si="6"/>
        <v>0.75</v>
      </c>
      <c r="X134" s="1">
        <f t="shared" si="7"/>
        <v>1</v>
      </c>
      <c r="Y134" s="12">
        <f t="shared" si="8"/>
        <v>-0.25</v>
      </c>
    </row>
    <row r="135" spans="1:25" ht="9">
      <c r="A135" s="6" t="s">
        <v>227</v>
      </c>
      <c r="B135" s="8" t="s">
        <v>93</v>
      </c>
      <c r="C135" s="2">
        <v>4</v>
      </c>
      <c r="D135" s="2">
        <v>8</v>
      </c>
      <c r="E135" s="2">
        <v>5</v>
      </c>
      <c r="F135" s="2">
        <v>2</v>
      </c>
      <c r="I135" s="2">
        <v>1</v>
      </c>
      <c r="K135" s="2">
        <v>1</v>
      </c>
      <c r="L135" s="2">
        <v>1</v>
      </c>
      <c r="O135" s="2">
        <v>1</v>
      </c>
      <c r="P135" s="2">
        <v>0</v>
      </c>
      <c r="Q135" s="2">
        <v>1</v>
      </c>
      <c r="R135" s="2">
        <v>3</v>
      </c>
      <c r="S135" s="2">
        <v>1</v>
      </c>
      <c r="T135" s="2">
        <v>1</v>
      </c>
      <c r="U135" s="2">
        <v>0</v>
      </c>
      <c r="W135" s="1">
        <f t="shared" si="6"/>
        <v>2.75</v>
      </c>
      <c r="X135" s="1">
        <f t="shared" si="7"/>
        <v>3</v>
      </c>
      <c r="Y135" s="12">
        <f t="shared" si="8"/>
        <v>-0.25</v>
      </c>
    </row>
    <row r="136" spans="1:25" ht="9">
      <c r="A136" s="6" t="s">
        <v>243</v>
      </c>
      <c r="B136" s="8" t="s">
        <v>11</v>
      </c>
      <c r="C136" s="2">
        <v>4</v>
      </c>
      <c r="D136" s="2">
        <v>10</v>
      </c>
      <c r="E136" s="2">
        <v>9</v>
      </c>
      <c r="F136" s="2">
        <v>1</v>
      </c>
      <c r="G136" s="2">
        <v>1</v>
      </c>
      <c r="L136" s="2">
        <v>1</v>
      </c>
      <c r="N136" s="2">
        <v>1</v>
      </c>
      <c r="O136" s="2">
        <v>1</v>
      </c>
      <c r="P136" s="2">
        <v>0</v>
      </c>
      <c r="Q136" s="2">
        <v>1</v>
      </c>
      <c r="V136" s="2">
        <v>5</v>
      </c>
      <c r="W136" s="1">
        <f t="shared" si="6"/>
        <v>2.25</v>
      </c>
      <c r="X136" s="1">
        <f t="shared" si="7"/>
        <v>2.5</v>
      </c>
      <c r="Y136" s="12">
        <f t="shared" si="8"/>
        <v>-0.25</v>
      </c>
    </row>
    <row r="137" spans="1:25" ht="9">
      <c r="A137" s="6" t="s">
        <v>19</v>
      </c>
      <c r="B137" s="8" t="s">
        <v>20</v>
      </c>
      <c r="C137" s="2">
        <v>3</v>
      </c>
      <c r="D137" s="2">
        <v>6</v>
      </c>
      <c r="E137" s="2">
        <v>5</v>
      </c>
      <c r="F137" s="2">
        <v>1</v>
      </c>
      <c r="G137" s="2">
        <v>1</v>
      </c>
      <c r="R137" s="2">
        <v>2</v>
      </c>
      <c r="W137" s="1">
        <f t="shared" si="6"/>
        <v>0.5</v>
      </c>
      <c r="X137" s="1">
        <f t="shared" si="7"/>
        <v>1</v>
      </c>
      <c r="Y137" s="12">
        <f t="shared" si="8"/>
        <v>-0.5</v>
      </c>
    </row>
    <row r="138" spans="1:25" ht="9">
      <c r="A138" s="6" t="s">
        <v>30</v>
      </c>
      <c r="B138" s="8" t="s">
        <v>31</v>
      </c>
      <c r="C138" s="2">
        <v>5</v>
      </c>
      <c r="D138" s="2">
        <v>10</v>
      </c>
      <c r="E138" s="2">
        <v>8</v>
      </c>
      <c r="F138" s="2">
        <v>0</v>
      </c>
      <c r="L138" s="2">
        <v>2</v>
      </c>
      <c r="R138" s="2">
        <v>2</v>
      </c>
      <c r="S138" s="2">
        <v>1</v>
      </c>
      <c r="T138" s="2">
        <v>1</v>
      </c>
      <c r="U138" s="2">
        <v>0</v>
      </c>
      <c r="W138" s="1">
        <f t="shared" si="6"/>
        <v>1.5</v>
      </c>
      <c r="X138" s="1">
        <f t="shared" si="7"/>
        <v>2</v>
      </c>
      <c r="Y138" s="12">
        <f t="shared" si="8"/>
        <v>-0.5</v>
      </c>
    </row>
    <row r="139" spans="1:25" ht="9">
      <c r="A139" s="6" t="s">
        <v>46</v>
      </c>
      <c r="B139" s="8" t="s">
        <v>47</v>
      </c>
      <c r="C139" s="2">
        <v>3</v>
      </c>
      <c r="D139" s="2">
        <v>5</v>
      </c>
      <c r="E139" s="2">
        <v>2</v>
      </c>
      <c r="F139" s="2">
        <v>0</v>
      </c>
      <c r="L139" s="2">
        <v>1</v>
      </c>
      <c r="N139" s="2">
        <v>1</v>
      </c>
      <c r="O139" s="2">
        <v>1</v>
      </c>
      <c r="P139" s="2">
        <v>0</v>
      </c>
      <c r="Q139" s="2">
        <v>1</v>
      </c>
      <c r="W139" s="1">
        <f t="shared" si="6"/>
        <v>1</v>
      </c>
      <c r="X139" s="1">
        <f t="shared" si="7"/>
        <v>1.5</v>
      </c>
      <c r="Y139" s="12">
        <f t="shared" si="8"/>
        <v>-0.5</v>
      </c>
    </row>
    <row r="140" spans="1:25" ht="9">
      <c r="A140" s="6" t="s">
        <v>66</v>
      </c>
      <c r="B140" s="8" t="s">
        <v>17</v>
      </c>
      <c r="C140" s="2">
        <v>5</v>
      </c>
      <c r="D140" s="2">
        <v>13</v>
      </c>
      <c r="E140" s="2">
        <v>12</v>
      </c>
      <c r="F140" s="2">
        <v>1</v>
      </c>
      <c r="K140" s="2">
        <v>1</v>
      </c>
      <c r="R140" s="2">
        <v>2</v>
      </c>
      <c r="W140" s="1">
        <f t="shared" si="6"/>
        <v>0.5</v>
      </c>
      <c r="X140" s="1">
        <f t="shared" si="7"/>
        <v>1</v>
      </c>
      <c r="Y140" s="12">
        <f t="shared" si="8"/>
        <v>-0.5</v>
      </c>
    </row>
    <row r="141" spans="1:25" ht="9">
      <c r="A141" s="6" t="s">
        <v>95</v>
      </c>
      <c r="B141" s="8" t="s">
        <v>93</v>
      </c>
      <c r="C141" s="2">
        <v>5</v>
      </c>
      <c r="D141" s="2">
        <v>8</v>
      </c>
      <c r="E141" s="2">
        <v>4</v>
      </c>
      <c r="F141" s="2">
        <v>3</v>
      </c>
      <c r="G141" s="2">
        <v>1</v>
      </c>
      <c r="H141" s="2">
        <v>1</v>
      </c>
      <c r="K141" s="2">
        <v>1</v>
      </c>
      <c r="L141" s="2">
        <v>1</v>
      </c>
      <c r="O141" s="2">
        <v>3</v>
      </c>
      <c r="P141" s="2">
        <v>0</v>
      </c>
      <c r="Q141" s="2">
        <v>3</v>
      </c>
      <c r="R141" s="2">
        <v>2</v>
      </c>
      <c r="W141" s="1">
        <f t="shared" si="6"/>
        <v>3.5</v>
      </c>
      <c r="X141" s="1">
        <f t="shared" si="7"/>
        <v>4</v>
      </c>
      <c r="Y141" s="12">
        <f t="shared" si="8"/>
        <v>-0.5</v>
      </c>
    </row>
    <row r="142" spans="1:25" ht="9">
      <c r="A142" s="6" t="s">
        <v>137</v>
      </c>
      <c r="B142" s="8" t="s">
        <v>22</v>
      </c>
      <c r="C142" s="2">
        <v>3</v>
      </c>
      <c r="D142" s="2">
        <v>6</v>
      </c>
      <c r="E142" s="2">
        <v>3</v>
      </c>
      <c r="F142" s="2">
        <v>0</v>
      </c>
      <c r="L142" s="2">
        <v>3</v>
      </c>
      <c r="N142" s="2">
        <v>1</v>
      </c>
      <c r="O142" s="2">
        <v>3</v>
      </c>
      <c r="P142" s="2">
        <v>0</v>
      </c>
      <c r="Q142" s="2">
        <v>3</v>
      </c>
      <c r="W142" s="1">
        <f t="shared" si="6"/>
        <v>3</v>
      </c>
      <c r="X142" s="1">
        <f t="shared" si="7"/>
        <v>3.5</v>
      </c>
      <c r="Y142" s="12">
        <f t="shared" si="8"/>
        <v>-0.5</v>
      </c>
    </row>
    <row r="143" spans="1:25" ht="9">
      <c r="A143" s="6" t="s">
        <v>205</v>
      </c>
      <c r="B143" s="8" t="s">
        <v>34</v>
      </c>
      <c r="C143" s="2">
        <v>5</v>
      </c>
      <c r="D143" s="2">
        <v>14</v>
      </c>
      <c r="E143" s="2">
        <v>9</v>
      </c>
      <c r="F143" s="2">
        <v>1</v>
      </c>
      <c r="H143" s="2">
        <v>1</v>
      </c>
      <c r="V143" s="2">
        <v>2</v>
      </c>
      <c r="W143" s="1">
        <f t="shared" si="6"/>
        <v>0.5</v>
      </c>
      <c r="X143" s="1">
        <f t="shared" si="7"/>
        <v>1</v>
      </c>
      <c r="Y143" s="12">
        <f t="shared" si="8"/>
        <v>-0.5</v>
      </c>
    </row>
    <row r="144" spans="1:25" ht="9">
      <c r="A144" s="6" t="s">
        <v>225</v>
      </c>
      <c r="B144" s="8" t="s">
        <v>14</v>
      </c>
      <c r="C144" s="2">
        <v>5</v>
      </c>
      <c r="D144" s="2">
        <v>13</v>
      </c>
      <c r="E144" s="2">
        <v>11</v>
      </c>
      <c r="F144" s="2">
        <v>2</v>
      </c>
      <c r="I144" s="2">
        <v>1</v>
      </c>
      <c r="K144" s="2">
        <v>1</v>
      </c>
      <c r="M144" s="2">
        <v>1</v>
      </c>
      <c r="O144" s="2">
        <v>2</v>
      </c>
      <c r="P144" s="2">
        <v>0</v>
      </c>
      <c r="Q144" s="2">
        <v>2</v>
      </c>
      <c r="W144" s="1">
        <f t="shared" si="6"/>
        <v>2</v>
      </c>
      <c r="X144" s="1">
        <f t="shared" si="7"/>
        <v>2.5</v>
      </c>
      <c r="Y144" s="12">
        <f t="shared" si="8"/>
        <v>-0.5</v>
      </c>
    </row>
    <row r="145" spans="1:25" ht="9">
      <c r="A145" s="6" t="s">
        <v>250</v>
      </c>
      <c r="B145" s="8" t="s">
        <v>22</v>
      </c>
      <c r="C145" s="2">
        <v>5</v>
      </c>
      <c r="D145" s="2">
        <v>8</v>
      </c>
      <c r="E145" s="2">
        <v>5</v>
      </c>
      <c r="F145" s="2">
        <v>4</v>
      </c>
      <c r="H145" s="2">
        <v>1</v>
      </c>
      <c r="I145" s="2">
        <v>1</v>
      </c>
      <c r="K145" s="2">
        <v>2</v>
      </c>
      <c r="L145" s="2">
        <v>1</v>
      </c>
      <c r="O145" s="2">
        <v>3</v>
      </c>
      <c r="P145" s="2">
        <v>1</v>
      </c>
      <c r="Q145" s="2">
        <v>2</v>
      </c>
      <c r="R145" s="2">
        <v>2</v>
      </c>
      <c r="W145" s="1">
        <f t="shared" si="6"/>
        <v>4.5</v>
      </c>
      <c r="X145" s="1">
        <f t="shared" si="7"/>
        <v>5</v>
      </c>
      <c r="Y145" s="12">
        <f t="shared" si="8"/>
        <v>-0.5</v>
      </c>
    </row>
    <row r="146" spans="1:25" ht="9">
      <c r="A146" s="6" t="s">
        <v>62</v>
      </c>
      <c r="B146" s="8" t="s">
        <v>9</v>
      </c>
      <c r="C146" s="2">
        <v>5</v>
      </c>
      <c r="D146" s="2">
        <v>18</v>
      </c>
      <c r="E146" s="2">
        <v>11</v>
      </c>
      <c r="F146" s="2">
        <v>1</v>
      </c>
      <c r="K146" s="2">
        <v>1</v>
      </c>
      <c r="L146" s="2">
        <v>1</v>
      </c>
      <c r="O146" s="2">
        <v>1</v>
      </c>
      <c r="P146" s="2">
        <v>0</v>
      </c>
      <c r="Q146" s="2">
        <v>1</v>
      </c>
      <c r="R146" s="2">
        <v>1</v>
      </c>
      <c r="W146" s="1">
        <f t="shared" si="6"/>
        <v>1.25</v>
      </c>
      <c r="X146" s="1">
        <f t="shared" si="7"/>
        <v>2</v>
      </c>
      <c r="Y146" s="12">
        <f t="shared" si="8"/>
        <v>-0.75</v>
      </c>
    </row>
    <row r="147" spans="1:25" ht="9">
      <c r="A147" s="6" t="s">
        <v>75</v>
      </c>
      <c r="B147" s="8" t="s">
        <v>40</v>
      </c>
      <c r="C147" s="2">
        <v>4</v>
      </c>
      <c r="D147" s="2">
        <v>10</v>
      </c>
      <c r="E147" s="2">
        <v>7</v>
      </c>
      <c r="F147" s="2">
        <v>2</v>
      </c>
      <c r="I147" s="2">
        <v>2</v>
      </c>
      <c r="L147" s="2">
        <v>1</v>
      </c>
      <c r="N147" s="2">
        <v>1</v>
      </c>
      <c r="R147" s="2">
        <v>3</v>
      </c>
      <c r="V147" s="2">
        <v>8</v>
      </c>
      <c r="W147" s="1">
        <f t="shared" si="6"/>
        <v>2.75</v>
      </c>
      <c r="X147" s="1">
        <f t="shared" si="7"/>
        <v>3.5</v>
      </c>
      <c r="Y147" s="12">
        <f t="shared" si="8"/>
        <v>-0.75</v>
      </c>
    </row>
    <row r="148" spans="1:25" ht="9">
      <c r="A148" s="6" t="s">
        <v>85</v>
      </c>
      <c r="B148" s="8" t="s">
        <v>37</v>
      </c>
      <c r="C148" s="2">
        <v>4</v>
      </c>
      <c r="D148" s="2">
        <v>12</v>
      </c>
      <c r="E148" s="2">
        <v>12</v>
      </c>
      <c r="F148" s="2">
        <v>0</v>
      </c>
      <c r="L148" s="2">
        <v>2</v>
      </c>
      <c r="O148" s="2">
        <v>1</v>
      </c>
      <c r="P148" s="2">
        <v>0</v>
      </c>
      <c r="Q148" s="2">
        <v>1</v>
      </c>
      <c r="R148" s="2">
        <v>1</v>
      </c>
      <c r="W148" s="1">
        <f t="shared" si="6"/>
        <v>1.25</v>
      </c>
      <c r="X148" s="1">
        <f t="shared" si="7"/>
        <v>2</v>
      </c>
      <c r="Y148" s="12">
        <f t="shared" si="8"/>
        <v>-0.75</v>
      </c>
    </row>
    <row r="149" spans="1:25" ht="9">
      <c r="A149" s="6" t="s">
        <v>102</v>
      </c>
      <c r="B149" s="8" t="s">
        <v>25</v>
      </c>
      <c r="C149" s="2">
        <v>1</v>
      </c>
      <c r="D149" s="2">
        <v>1</v>
      </c>
      <c r="F149" s="2">
        <v>0</v>
      </c>
      <c r="L149" s="2">
        <v>1</v>
      </c>
      <c r="R149" s="2">
        <v>1</v>
      </c>
      <c r="W149" s="1">
        <f t="shared" si="6"/>
        <v>0.25</v>
      </c>
      <c r="X149" s="1">
        <f t="shared" si="7"/>
        <v>1</v>
      </c>
      <c r="Y149" s="12">
        <f t="shared" si="8"/>
        <v>-0.75</v>
      </c>
    </row>
    <row r="150" spans="1:25" ht="9">
      <c r="A150" s="6" t="s">
        <v>158</v>
      </c>
      <c r="B150" s="8" t="s">
        <v>11</v>
      </c>
      <c r="C150" s="2">
        <v>5</v>
      </c>
      <c r="D150" s="2">
        <v>11</v>
      </c>
      <c r="E150" s="2">
        <v>8</v>
      </c>
      <c r="F150" s="2">
        <v>1</v>
      </c>
      <c r="H150" s="2">
        <v>1</v>
      </c>
      <c r="L150" s="2">
        <v>1</v>
      </c>
      <c r="M150" s="2">
        <v>1</v>
      </c>
      <c r="N150" s="2">
        <v>1</v>
      </c>
      <c r="O150" s="2">
        <v>1</v>
      </c>
      <c r="P150" s="2">
        <v>0</v>
      </c>
      <c r="Q150" s="2">
        <v>1</v>
      </c>
      <c r="R150" s="2">
        <v>1</v>
      </c>
      <c r="V150" s="2">
        <v>4</v>
      </c>
      <c r="W150" s="1">
        <f t="shared" si="6"/>
        <v>2.25</v>
      </c>
      <c r="X150" s="1">
        <f t="shared" si="7"/>
        <v>3</v>
      </c>
      <c r="Y150" s="12">
        <f t="shared" si="8"/>
        <v>-0.75</v>
      </c>
    </row>
    <row r="151" spans="1:25" ht="9">
      <c r="A151" s="6" t="s">
        <v>171</v>
      </c>
      <c r="B151" s="8" t="s">
        <v>22</v>
      </c>
      <c r="C151" s="2">
        <v>3</v>
      </c>
      <c r="D151" s="2">
        <v>5</v>
      </c>
      <c r="E151" s="2">
        <v>3</v>
      </c>
      <c r="F151" s="2">
        <v>1</v>
      </c>
      <c r="K151" s="2">
        <v>1</v>
      </c>
      <c r="L151" s="2">
        <v>1</v>
      </c>
      <c r="O151" s="2">
        <v>1</v>
      </c>
      <c r="P151" s="2">
        <v>0</v>
      </c>
      <c r="Q151" s="2">
        <v>1</v>
      </c>
      <c r="R151" s="2">
        <v>1</v>
      </c>
      <c r="W151" s="1">
        <f t="shared" si="6"/>
        <v>1.25</v>
      </c>
      <c r="X151" s="1">
        <f t="shared" si="7"/>
        <v>2</v>
      </c>
      <c r="Y151" s="12">
        <f t="shared" si="8"/>
        <v>-0.75</v>
      </c>
    </row>
    <row r="152" spans="1:25" ht="9">
      <c r="A152" s="6" t="s">
        <v>246</v>
      </c>
      <c r="B152" s="8" t="s">
        <v>104</v>
      </c>
      <c r="C152" s="2">
        <v>2</v>
      </c>
      <c r="D152" s="2">
        <v>4</v>
      </c>
      <c r="E152" s="2">
        <v>3</v>
      </c>
      <c r="F152" s="2">
        <v>0</v>
      </c>
      <c r="L152" s="2">
        <v>1</v>
      </c>
      <c r="N152" s="2">
        <v>1</v>
      </c>
      <c r="V152" s="2">
        <v>3</v>
      </c>
      <c r="W152" s="1">
        <f t="shared" si="6"/>
        <v>0.75</v>
      </c>
      <c r="X152" s="1">
        <f t="shared" si="7"/>
        <v>1.5</v>
      </c>
      <c r="Y152" s="12">
        <f t="shared" si="8"/>
        <v>-0.75</v>
      </c>
    </row>
    <row r="153" spans="1:25" ht="9">
      <c r="A153" s="6" t="s">
        <v>251</v>
      </c>
      <c r="B153" s="8" t="s">
        <v>37</v>
      </c>
      <c r="C153" s="2">
        <v>4</v>
      </c>
      <c r="D153" s="2">
        <v>11</v>
      </c>
      <c r="E153" s="2">
        <v>9</v>
      </c>
      <c r="F153" s="2">
        <v>1</v>
      </c>
      <c r="K153" s="2">
        <v>1</v>
      </c>
      <c r="L153" s="2">
        <v>1</v>
      </c>
      <c r="R153" s="2">
        <v>1</v>
      </c>
      <c r="S153" s="2">
        <v>1</v>
      </c>
      <c r="T153" s="2">
        <v>1</v>
      </c>
      <c r="U153" s="2">
        <v>0</v>
      </c>
      <c r="W153" s="1">
        <f t="shared" si="6"/>
        <v>1.25</v>
      </c>
      <c r="X153" s="1">
        <f t="shared" si="7"/>
        <v>2</v>
      </c>
      <c r="Y153" s="12">
        <f t="shared" si="8"/>
        <v>-0.75</v>
      </c>
    </row>
    <row r="154" spans="1:25" ht="9">
      <c r="A154" s="6" t="s">
        <v>38</v>
      </c>
      <c r="B154" s="8" t="s">
        <v>29</v>
      </c>
      <c r="C154" s="2">
        <v>5</v>
      </c>
      <c r="D154" s="2">
        <v>9</v>
      </c>
      <c r="E154" s="2">
        <v>5</v>
      </c>
      <c r="F154" s="2">
        <v>3</v>
      </c>
      <c r="H154" s="2">
        <v>1</v>
      </c>
      <c r="K154" s="2">
        <v>2</v>
      </c>
      <c r="L154" s="2">
        <v>1</v>
      </c>
      <c r="N154" s="2">
        <v>1</v>
      </c>
      <c r="O154" s="2">
        <v>3</v>
      </c>
      <c r="P154" s="2">
        <v>0</v>
      </c>
      <c r="Q154" s="2">
        <v>3</v>
      </c>
      <c r="R154" s="2">
        <v>2</v>
      </c>
      <c r="W154" s="1">
        <f t="shared" si="6"/>
        <v>3.5</v>
      </c>
      <c r="X154" s="1">
        <f t="shared" si="7"/>
        <v>4.5</v>
      </c>
      <c r="Y154" s="12">
        <f t="shared" si="8"/>
        <v>-1</v>
      </c>
    </row>
    <row r="155" spans="1:25" ht="9">
      <c r="A155" s="6" t="s">
        <v>60</v>
      </c>
      <c r="B155" s="8" t="s">
        <v>47</v>
      </c>
      <c r="C155" s="2">
        <v>1</v>
      </c>
      <c r="D155" s="2">
        <v>1</v>
      </c>
      <c r="F155" s="2">
        <v>0</v>
      </c>
      <c r="M155" s="2">
        <v>1</v>
      </c>
      <c r="N155" s="2">
        <v>1</v>
      </c>
      <c r="W155" s="1">
        <f t="shared" si="6"/>
        <v>0</v>
      </c>
      <c r="X155" s="1">
        <f t="shared" si="7"/>
        <v>1</v>
      </c>
      <c r="Y155" s="12">
        <f t="shared" si="8"/>
        <v>-1</v>
      </c>
    </row>
    <row r="156" spans="1:25" ht="9">
      <c r="A156" s="6" t="s">
        <v>65</v>
      </c>
      <c r="B156" s="8" t="s">
        <v>47</v>
      </c>
      <c r="C156" s="2">
        <v>1</v>
      </c>
      <c r="D156" s="2">
        <v>4</v>
      </c>
      <c r="E156" s="2">
        <v>3</v>
      </c>
      <c r="F156" s="2">
        <v>1</v>
      </c>
      <c r="H156" s="2">
        <v>1</v>
      </c>
      <c r="W156" s="1">
        <f t="shared" si="6"/>
        <v>0</v>
      </c>
      <c r="X156" s="1">
        <f t="shared" si="7"/>
        <v>1</v>
      </c>
      <c r="Y156" s="12">
        <f t="shared" si="8"/>
        <v>-1</v>
      </c>
    </row>
    <row r="157" spans="1:25" ht="9">
      <c r="A157" s="6" t="s">
        <v>84</v>
      </c>
      <c r="B157" s="8" t="s">
        <v>37</v>
      </c>
      <c r="C157" s="2">
        <v>2</v>
      </c>
      <c r="D157" s="2">
        <v>5</v>
      </c>
      <c r="E157" s="2">
        <v>2</v>
      </c>
      <c r="F157" s="2">
        <v>1</v>
      </c>
      <c r="G157" s="2">
        <v>1</v>
      </c>
      <c r="W157" s="1">
        <f t="shared" si="6"/>
        <v>0</v>
      </c>
      <c r="X157" s="1">
        <f t="shared" si="7"/>
        <v>1</v>
      </c>
      <c r="Y157" s="12">
        <f t="shared" si="8"/>
        <v>-1</v>
      </c>
    </row>
    <row r="158" spans="1:25" ht="9">
      <c r="A158" s="6" t="s">
        <v>86</v>
      </c>
      <c r="B158" s="8" t="s">
        <v>27</v>
      </c>
      <c r="C158" s="2">
        <v>1</v>
      </c>
      <c r="D158" s="2">
        <v>1</v>
      </c>
      <c r="F158" s="2">
        <v>0</v>
      </c>
      <c r="L158" s="2">
        <v>1</v>
      </c>
      <c r="W158" s="1">
        <f t="shared" si="6"/>
        <v>0</v>
      </c>
      <c r="X158" s="1">
        <f t="shared" si="7"/>
        <v>1</v>
      </c>
      <c r="Y158" s="12">
        <f t="shared" si="8"/>
        <v>-1</v>
      </c>
    </row>
    <row r="159" spans="1:25" ht="9">
      <c r="A159" s="6" t="s">
        <v>89</v>
      </c>
      <c r="B159" s="8" t="s">
        <v>34</v>
      </c>
      <c r="C159" s="2">
        <v>4</v>
      </c>
      <c r="D159" s="2">
        <v>12</v>
      </c>
      <c r="E159" s="2">
        <v>8</v>
      </c>
      <c r="F159" s="2">
        <v>2</v>
      </c>
      <c r="K159" s="2">
        <v>2</v>
      </c>
      <c r="L159" s="2">
        <v>2</v>
      </c>
      <c r="N159" s="2">
        <v>2</v>
      </c>
      <c r="S159" s="2">
        <v>1</v>
      </c>
      <c r="T159" s="2">
        <v>0</v>
      </c>
      <c r="U159" s="2">
        <v>1</v>
      </c>
      <c r="V159" s="2">
        <v>14</v>
      </c>
      <c r="W159" s="1">
        <f t="shared" si="6"/>
        <v>4</v>
      </c>
      <c r="X159" s="1">
        <f t="shared" si="7"/>
        <v>5</v>
      </c>
      <c r="Y159" s="12">
        <f t="shared" si="8"/>
        <v>-1</v>
      </c>
    </row>
    <row r="160" spans="1:25" ht="9">
      <c r="A160" s="6" t="s">
        <v>90</v>
      </c>
      <c r="B160" s="8" t="s">
        <v>27</v>
      </c>
      <c r="C160" s="2">
        <v>1</v>
      </c>
      <c r="D160" s="2">
        <v>1</v>
      </c>
      <c r="F160" s="2">
        <v>0</v>
      </c>
      <c r="L160" s="2">
        <v>1</v>
      </c>
      <c r="W160" s="1">
        <f t="shared" si="6"/>
        <v>0</v>
      </c>
      <c r="X160" s="1">
        <f t="shared" si="7"/>
        <v>1</v>
      </c>
      <c r="Y160" s="12">
        <f t="shared" si="8"/>
        <v>-1</v>
      </c>
    </row>
    <row r="161" spans="1:25" ht="9">
      <c r="A161" s="6" t="s">
        <v>109</v>
      </c>
      <c r="B161" s="8" t="s">
        <v>14</v>
      </c>
      <c r="C161" s="2">
        <v>5</v>
      </c>
      <c r="D161" s="2">
        <v>10</v>
      </c>
      <c r="E161" s="2">
        <v>8</v>
      </c>
      <c r="F161" s="2">
        <v>1</v>
      </c>
      <c r="I161" s="2">
        <v>1</v>
      </c>
      <c r="L161" s="2">
        <v>1</v>
      </c>
      <c r="O161" s="2">
        <v>1</v>
      </c>
      <c r="P161" s="2">
        <v>0</v>
      </c>
      <c r="Q161" s="2">
        <v>1</v>
      </c>
      <c r="W161" s="1">
        <f t="shared" si="6"/>
        <v>1</v>
      </c>
      <c r="X161" s="1">
        <f t="shared" si="7"/>
        <v>2</v>
      </c>
      <c r="Y161" s="12">
        <f t="shared" si="8"/>
        <v>-1</v>
      </c>
    </row>
    <row r="162" spans="1:25" ht="9">
      <c r="A162" s="6" t="s">
        <v>125</v>
      </c>
      <c r="B162" s="8" t="s">
        <v>34</v>
      </c>
      <c r="C162" s="2">
        <v>1</v>
      </c>
      <c r="D162" s="2">
        <v>3</v>
      </c>
      <c r="E162" s="2">
        <v>1</v>
      </c>
      <c r="F162" s="2">
        <v>1</v>
      </c>
      <c r="K162" s="2">
        <v>1</v>
      </c>
      <c r="L162" s="2">
        <v>1</v>
      </c>
      <c r="N162" s="2">
        <v>1</v>
      </c>
      <c r="V162" s="2">
        <v>6</v>
      </c>
      <c r="W162" s="1">
        <f t="shared" si="6"/>
        <v>1.5</v>
      </c>
      <c r="X162" s="1">
        <f t="shared" si="7"/>
        <v>2.5</v>
      </c>
      <c r="Y162" s="12">
        <f t="shared" si="8"/>
        <v>-1</v>
      </c>
    </row>
    <row r="163" spans="1:25" ht="9">
      <c r="A163" s="6" t="s">
        <v>147</v>
      </c>
      <c r="B163" s="8" t="s">
        <v>40</v>
      </c>
      <c r="C163" s="2">
        <v>2</v>
      </c>
      <c r="D163" s="2">
        <v>4</v>
      </c>
      <c r="E163" s="2">
        <v>2</v>
      </c>
      <c r="F163" s="2">
        <v>0</v>
      </c>
      <c r="L163" s="2">
        <v>1</v>
      </c>
      <c r="M163" s="2">
        <v>1</v>
      </c>
      <c r="N163" s="2">
        <v>1</v>
      </c>
      <c r="V163" s="2">
        <v>4</v>
      </c>
      <c r="W163" s="1">
        <f t="shared" si="6"/>
        <v>1</v>
      </c>
      <c r="X163" s="1">
        <f t="shared" si="7"/>
        <v>2</v>
      </c>
      <c r="Y163" s="12">
        <f t="shared" si="8"/>
        <v>-1</v>
      </c>
    </row>
    <row r="164" spans="1:25" ht="9">
      <c r="A164" s="6" t="s">
        <v>157</v>
      </c>
      <c r="B164" s="8" t="s">
        <v>17</v>
      </c>
      <c r="C164" s="2">
        <v>4</v>
      </c>
      <c r="D164" s="2">
        <v>12</v>
      </c>
      <c r="E164" s="2">
        <v>11</v>
      </c>
      <c r="F164" s="2">
        <v>1</v>
      </c>
      <c r="H164" s="2">
        <v>1</v>
      </c>
      <c r="W164" s="1">
        <f t="shared" si="6"/>
        <v>0</v>
      </c>
      <c r="X164" s="1">
        <f t="shared" si="7"/>
        <v>1</v>
      </c>
      <c r="Y164" s="12">
        <f t="shared" si="8"/>
        <v>-1</v>
      </c>
    </row>
    <row r="165" spans="1:25" ht="9">
      <c r="A165" s="6" t="s">
        <v>167</v>
      </c>
      <c r="B165" s="8" t="s">
        <v>22</v>
      </c>
      <c r="C165" s="2">
        <v>1</v>
      </c>
      <c r="D165" s="2">
        <v>3</v>
      </c>
      <c r="E165" s="2">
        <v>2</v>
      </c>
      <c r="F165" s="2">
        <v>1</v>
      </c>
      <c r="I165" s="2">
        <v>1</v>
      </c>
      <c r="W165" s="1">
        <f t="shared" si="6"/>
        <v>0</v>
      </c>
      <c r="X165" s="1">
        <f t="shared" si="7"/>
        <v>1</v>
      </c>
      <c r="Y165" s="12">
        <f t="shared" si="8"/>
        <v>-1</v>
      </c>
    </row>
    <row r="166" spans="1:25" ht="9">
      <c r="A166" s="6" t="s">
        <v>175</v>
      </c>
      <c r="B166" s="8" t="s">
        <v>27</v>
      </c>
      <c r="C166" s="2">
        <v>2</v>
      </c>
      <c r="D166" s="2">
        <v>5</v>
      </c>
      <c r="E166" s="2">
        <v>3</v>
      </c>
      <c r="F166" s="2">
        <v>1</v>
      </c>
      <c r="G166" s="2">
        <v>1</v>
      </c>
      <c r="L166" s="2">
        <v>1</v>
      </c>
      <c r="O166" s="2">
        <v>1</v>
      </c>
      <c r="P166" s="2">
        <v>0</v>
      </c>
      <c r="Q166" s="2">
        <v>1</v>
      </c>
      <c r="W166" s="1">
        <f t="shared" si="6"/>
        <v>1</v>
      </c>
      <c r="X166" s="1">
        <f t="shared" si="7"/>
        <v>2</v>
      </c>
      <c r="Y166" s="12">
        <f t="shared" si="8"/>
        <v>-1</v>
      </c>
    </row>
    <row r="167" spans="1:25" ht="9">
      <c r="A167" s="6" t="s">
        <v>176</v>
      </c>
      <c r="B167" s="8" t="s">
        <v>104</v>
      </c>
      <c r="C167" s="2">
        <v>5</v>
      </c>
      <c r="D167" s="2">
        <v>18</v>
      </c>
      <c r="E167" s="2">
        <v>12</v>
      </c>
      <c r="F167" s="2">
        <v>0</v>
      </c>
      <c r="L167" s="2">
        <v>3</v>
      </c>
      <c r="N167" s="2">
        <v>2</v>
      </c>
      <c r="O167" s="2">
        <v>2</v>
      </c>
      <c r="P167" s="2">
        <v>0</v>
      </c>
      <c r="Q167" s="2">
        <v>2</v>
      </c>
      <c r="R167" s="2">
        <v>2</v>
      </c>
      <c r="S167" s="2">
        <v>1</v>
      </c>
      <c r="T167" s="2">
        <v>0</v>
      </c>
      <c r="U167" s="2">
        <v>1</v>
      </c>
      <c r="W167" s="1">
        <f t="shared" si="6"/>
        <v>3</v>
      </c>
      <c r="X167" s="1">
        <f t="shared" si="7"/>
        <v>4</v>
      </c>
      <c r="Y167" s="12">
        <f t="shared" si="8"/>
        <v>-1</v>
      </c>
    </row>
    <row r="168" spans="1:25" ht="9">
      <c r="A168" s="6" t="s">
        <v>188</v>
      </c>
      <c r="B168" s="8" t="s">
        <v>47</v>
      </c>
      <c r="C168" s="2">
        <v>4</v>
      </c>
      <c r="D168" s="2">
        <v>7</v>
      </c>
      <c r="E168" s="2">
        <v>9</v>
      </c>
      <c r="F168" s="2">
        <v>1</v>
      </c>
      <c r="I168" s="2">
        <v>1</v>
      </c>
      <c r="W168" s="1">
        <f t="shared" si="6"/>
        <v>0</v>
      </c>
      <c r="X168" s="1">
        <f t="shared" si="7"/>
        <v>1</v>
      </c>
      <c r="Y168" s="12">
        <f t="shared" si="8"/>
        <v>-1</v>
      </c>
    </row>
    <row r="169" spans="1:25" ht="9">
      <c r="A169" s="6" t="s">
        <v>190</v>
      </c>
      <c r="B169" s="8" t="s">
        <v>9</v>
      </c>
      <c r="C169" s="2">
        <v>2</v>
      </c>
      <c r="D169" s="2">
        <v>3</v>
      </c>
      <c r="E169" s="2">
        <v>1</v>
      </c>
      <c r="F169" s="2">
        <v>2</v>
      </c>
      <c r="K169" s="2">
        <v>2</v>
      </c>
      <c r="O169" s="2">
        <v>1</v>
      </c>
      <c r="P169" s="2">
        <v>0</v>
      </c>
      <c r="Q169" s="2">
        <v>1</v>
      </c>
      <c r="W169" s="1">
        <f t="shared" si="6"/>
        <v>1</v>
      </c>
      <c r="X169" s="1">
        <f t="shared" si="7"/>
        <v>2</v>
      </c>
      <c r="Y169" s="12">
        <f t="shared" si="8"/>
        <v>-1</v>
      </c>
    </row>
    <row r="170" spans="1:25" ht="9">
      <c r="A170" s="6" t="s">
        <v>194</v>
      </c>
      <c r="B170" s="8" t="s">
        <v>25</v>
      </c>
      <c r="C170" s="2">
        <v>1</v>
      </c>
      <c r="D170" s="2">
        <v>3</v>
      </c>
      <c r="E170" s="2">
        <v>1</v>
      </c>
      <c r="F170" s="2">
        <v>1</v>
      </c>
      <c r="I170" s="2">
        <v>1</v>
      </c>
      <c r="W170" s="1">
        <f t="shared" si="6"/>
        <v>0</v>
      </c>
      <c r="X170" s="1">
        <f t="shared" si="7"/>
        <v>1</v>
      </c>
      <c r="Y170" s="12">
        <f t="shared" si="8"/>
        <v>-1</v>
      </c>
    </row>
    <row r="171" spans="1:25" ht="9">
      <c r="A171" s="6" t="s">
        <v>217</v>
      </c>
      <c r="B171" s="8" t="s">
        <v>22</v>
      </c>
      <c r="C171" s="2">
        <v>1</v>
      </c>
      <c r="D171" s="2">
        <v>2</v>
      </c>
      <c r="E171" s="2">
        <v>1</v>
      </c>
      <c r="F171" s="2">
        <v>0</v>
      </c>
      <c r="L171" s="2">
        <v>1</v>
      </c>
      <c r="W171" s="1">
        <f t="shared" si="6"/>
        <v>0</v>
      </c>
      <c r="X171" s="1">
        <f t="shared" si="7"/>
        <v>1</v>
      </c>
      <c r="Y171" s="12">
        <f t="shared" si="8"/>
        <v>-1</v>
      </c>
    </row>
    <row r="172" spans="1:25" ht="9">
      <c r="A172" s="6" t="s">
        <v>223</v>
      </c>
      <c r="B172" s="8" t="s">
        <v>27</v>
      </c>
      <c r="C172" s="2">
        <v>1</v>
      </c>
      <c r="D172" s="2">
        <v>5</v>
      </c>
      <c r="E172" s="2">
        <v>4</v>
      </c>
      <c r="F172" s="2">
        <v>1</v>
      </c>
      <c r="K172" s="2">
        <v>1</v>
      </c>
      <c r="W172" s="1">
        <f t="shared" si="6"/>
        <v>0</v>
      </c>
      <c r="X172" s="1">
        <f t="shared" si="7"/>
        <v>1</v>
      </c>
      <c r="Y172" s="12">
        <f t="shared" si="8"/>
        <v>-1</v>
      </c>
    </row>
    <row r="173" spans="1:25" ht="9">
      <c r="A173" s="6" t="s">
        <v>228</v>
      </c>
      <c r="B173" s="8" t="s">
        <v>14</v>
      </c>
      <c r="C173" s="2">
        <v>4</v>
      </c>
      <c r="D173" s="2">
        <v>10</v>
      </c>
      <c r="E173" s="2">
        <v>7</v>
      </c>
      <c r="F173" s="2">
        <v>2</v>
      </c>
      <c r="G173" s="2">
        <v>1</v>
      </c>
      <c r="K173" s="2">
        <v>1</v>
      </c>
      <c r="O173" s="2">
        <v>1</v>
      </c>
      <c r="P173" s="2">
        <v>0</v>
      </c>
      <c r="Q173" s="2">
        <v>1</v>
      </c>
      <c r="W173" s="1">
        <f t="shared" si="6"/>
        <v>1</v>
      </c>
      <c r="X173" s="1">
        <f t="shared" si="7"/>
        <v>2</v>
      </c>
      <c r="Y173" s="12">
        <f t="shared" si="8"/>
        <v>-1</v>
      </c>
    </row>
    <row r="174" spans="1:25" ht="9">
      <c r="A174" s="6" t="s">
        <v>235</v>
      </c>
      <c r="B174" s="8" t="s">
        <v>17</v>
      </c>
      <c r="C174" s="2">
        <v>5</v>
      </c>
      <c r="D174" s="2">
        <v>14</v>
      </c>
      <c r="E174" s="2">
        <v>6</v>
      </c>
      <c r="F174" s="2">
        <v>0</v>
      </c>
      <c r="L174" s="2">
        <v>1</v>
      </c>
      <c r="W174" s="1">
        <f t="shared" si="6"/>
        <v>0</v>
      </c>
      <c r="X174" s="1">
        <f t="shared" si="7"/>
        <v>1</v>
      </c>
      <c r="Y174" s="12">
        <f t="shared" si="8"/>
        <v>-1</v>
      </c>
    </row>
    <row r="175" spans="1:25" ht="9">
      <c r="A175" s="6" t="s">
        <v>8</v>
      </c>
      <c r="B175" s="8" t="s">
        <v>9</v>
      </c>
      <c r="C175" s="2">
        <v>2</v>
      </c>
      <c r="D175" s="2">
        <v>2</v>
      </c>
      <c r="E175" s="2">
        <v>1</v>
      </c>
      <c r="F175" s="2">
        <v>0</v>
      </c>
      <c r="L175" s="2">
        <v>1</v>
      </c>
      <c r="N175" s="2">
        <v>1</v>
      </c>
      <c r="R175" s="2">
        <v>1</v>
      </c>
      <c r="W175" s="1">
        <f t="shared" si="6"/>
        <v>0.25</v>
      </c>
      <c r="X175" s="1">
        <f t="shared" si="7"/>
        <v>1.5</v>
      </c>
      <c r="Y175" s="12">
        <f t="shared" si="8"/>
        <v>-1.25</v>
      </c>
    </row>
    <row r="176" spans="1:25" ht="9">
      <c r="A176" s="6" t="s">
        <v>10</v>
      </c>
      <c r="B176" s="8" t="s">
        <v>11</v>
      </c>
      <c r="C176" s="2">
        <v>3</v>
      </c>
      <c r="D176" s="2">
        <v>8</v>
      </c>
      <c r="E176" s="2">
        <v>6</v>
      </c>
      <c r="F176" s="2">
        <v>1</v>
      </c>
      <c r="G176" s="2">
        <v>1</v>
      </c>
      <c r="L176" s="2">
        <v>1</v>
      </c>
      <c r="M176" s="2">
        <v>1</v>
      </c>
      <c r="N176" s="2">
        <v>1</v>
      </c>
      <c r="O176" s="2">
        <v>1</v>
      </c>
      <c r="P176" s="2">
        <v>0</v>
      </c>
      <c r="Q176" s="2">
        <v>1</v>
      </c>
      <c r="V176" s="2">
        <v>3</v>
      </c>
      <c r="W176" s="1">
        <f t="shared" si="6"/>
        <v>1.75</v>
      </c>
      <c r="X176" s="1">
        <f t="shared" si="7"/>
        <v>3</v>
      </c>
      <c r="Y176" s="12">
        <f t="shared" si="8"/>
        <v>-1.25</v>
      </c>
    </row>
    <row r="177" spans="1:25" ht="9">
      <c r="A177" s="6" t="s">
        <v>41</v>
      </c>
      <c r="B177" s="8" t="s">
        <v>17</v>
      </c>
      <c r="C177" s="2">
        <v>5</v>
      </c>
      <c r="D177" s="2">
        <v>10</v>
      </c>
      <c r="E177" s="2">
        <v>8</v>
      </c>
      <c r="F177" s="2">
        <v>1</v>
      </c>
      <c r="K177" s="2">
        <v>1</v>
      </c>
      <c r="M177" s="2">
        <v>1</v>
      </c>
      <c r="R177" s="2">
        <v>1</v>
      </c>
      <c r="W177" s="1">
        <f t="shared" si="6"/>
        <v>0.25</v>
      </c>
      <c r="X177" s="1">
        <f t="shared" si="7"/>
        <v>1.5</v>
      </c>
      <c r="Y177" s="12">
        <f t="shared" si="8"/>
        <v>-1.25</v>
      </c>
    </row>
    <row r="178" spans="1:25" ht="9">
      <c r="A178" s="6" t="s">
        <v>56</v>
      </c>
      <c r="B178" s="8" t="s">
        <v>17</v>
      </c>
      <c r="C178" s="2">
        <v>5</v>
      </c>
      <c r="D178" s="2">
        <v>9</v>
      </c>
      <c r="E178" s="2">
        <v>7</v>
      </c>
      <c r="F178" s="2">
        <v>1</v>
      </c>
      <c r="H178" s="2">
        <v>1</v>
      </c>
      <c r="L178" s="2">
        <v>1</v>
      </c>
      <c r="R178" s="2">
        <v>3</v>
      </c>
      <c r="W178" s="1">
        <f t="shared" si="6"/>
        <v>0.75</v>
      </c>
      <c r="X178" s="1">
        <f t="shared" si="7"/>
        <v>2</v>
      </c>
      <c r="Y178" s="12">
        <f t="shared" si="8"/>
        <v>-1.25</v>
      </c>
    </row>
    <row r="179" spans="1:25" ht="9">
      <c r="A179" s="6" t="s">
        <v>150</v>
      </c>
      <c r="B179" s="8" t="s">
        <v>9</v>
      </c>
      <c r="C179" s="2">
        <v>2</v>
      </c>
      <c r="D179" s="2">
        <v>7</v>
      </c>
      <c r="E179" s="2">
        <v>5</v>
      </c>
      <c r="F179" s="2">
        <v>1</v>
      </c>
      <c r="H179" s="2">
        <v>1</v>
      </c>
      <c r="M179" s="2">
        <v>1</v>
      </c>
      <c r="N179" s="2">
        <v>1</v>
      </c>
      <c r="R179" s="2">
        <v>1</v>
      </c>
      <c r="V179" s="2">
        <v>2</v>
      </c>
      <c r="W179" s="1">
        <f t="shared" si="6"/>
        <v>0.75</v>
      </c>
      <c r="X179" s="1">
        <f t="shared" si="7"/>
        <v>2</v>
      </c>
      <c r="Y179" s="12">
        <f t="shared" si="8"/>
        <v>-1.25</v>
      </c>
    </row>
    <row r="180" spans="1:25" ht="9">
      <c r="A180" s="6" t="s">
        <v>229</v>
      </c>
      <c r="B180" s="8" t="s">
        <v>9</v>
      </c>
      <c r="C180" s="2">
        <v>5</v>
      </c>
      <c r="D180" s="2">
        <v>9</v>
      </c>
      <c r="E180" s="2">
        <v>5</v>
      </c>
      <c r="F180" s="2">
        <v>0</v>
      </c>
      <c r="L180" s="2">
        <v>3</v>
      </c>
      <c r="N180" s="2">
        <v>3</v>
      </c>
      <c r="O180" s="2">
        <v>3</v>
      </c>
      <c r="P180" s="2">
        <v>0</v>
      </c>
      <c r="Q180" s="2">
        <v>3</v>
      </c>
      <c r="R180" s="2">
        <v>1</v>
      </c>
      <c r="W180" s="1">
        <f t="shared" si="6"/>
        <v>3.25</v>
      </c>
      <c r="X180" s="1">
        <f t="shared" si="7"/>
        <v>4.5</v>
      </c>
      <c r="Y180" s="12">
        <f t="shared" si="8"/>
        <v>-1.25</v>
      </c>
    </row>
    <row r="181" spans="1:25" ht="9">
      <c r="A181" s="6" t="s">
        <v>114</v>
      </c>
      <c r="B181" s="8" t="s">
        <v>14</v>
      </c>
      <c r="C181" s="2">
        <v>2</v>
      </c>
      <c r="D181" s="2">
        <v>3</v>
      </c>
      <c r="E181" s="2">
        <v>2</v>
      </c>
      <c r="F181" s="2">
        <v>0</v>
      </c>
      <c r="L181" s="2">
        <v>1</v>
      </c>
      <c r="N181" s="2">
        <v>1</v>
      </c>
      <c r="W181" s="1">
        <f t="shared" si="6"/>
        <v>0</v>
      </c>
      <c r="X181" s="1">
        <f t="shared" si="7"/>
        <v>1.5</v>
      </c>
      <c r="Y181" s="12">
        <f t="shared" si="8"/>
        <v>-1.5</v>
      </c>
    </row>
    <row r="182" spans="1:25" ht="9">
      <c r="A182" s="6" t="s">
        <v>119</v>
      </c>
      <c r="B182" s="8" t="s">
        <v>27</v>
      </c>
      <c r="C182" s="2">
        <v>3</v>
      </c>
      <c r="D182" s="2">
        <v>8</v>
      </c>
      <c r="E182" s="2">
        <v>4</v>
      </c>
      <c r="F182" s="2">
        <v>1</v>
      </c>
      <c r="K182" s="2">
        <v>1</v>
      </c>
      <c r="L182" s="2">
        <v>1</v>
      </c>
      <c r="R182" s="2">
        <v>2</v>
      </c>
      <c r="W182" s="1">
        <f t="shared" si="6"/>
        <v>0.5</v>
      </c>
      <c r="X182" s="1">
        <f t="shared" si="7"/>
        <v>2</v>
      </c>
      <c r="Y182" s="12">
        <f t="shared" si="8"/>
        <v>-1.5</v>
      </c>
    </row>
    <row r="183" spans="1:25" ht="9">
      <c r="A183" s="6" t="s">
        <v>148</v>
      </c>
      <c r="B183" s="8" t="s">
        <v>11</v>
      </c>
      <c r="C183" s="2">
        <v>1</v>
      </c>
      <c r="D183" s="2">
        <v>2</v>
      </c>
      <c r="F183" s="2">
        <v>0</v>
      </c>
      <c r="L183" s="2">
        <v>1</v>
      </c>
      <c r="N183" s="2">
        <v>1</v>
      </c>
      <c r="W183" s="1">
        <f t="shared" si="6"/>
        <v>0</v>
      </c>
      <c r="X183" s="1">
        <f t="shared" si="7"/>
        <v>1.5</v>
      </c>
      <c r="Y183" s="12">
        <f t="shared" si="8"/>
        <v>-1.5</v>
      </c>
    </row>
    <row r="184" spans="1:25" ht="9">
      <c r="A184" s="6" t="s">
        <v>151</v>
      </c>
      <c r="B184" s="8" t="s">
        <v>47</v>
      </c>
      <c r="C184" s="2">
        <v>2</v>
      </c>
      <c r="D184" s="2">
        <v>3</v>
      </c>
      <c r="E184" s="2">
        <v>2</v>
      </c>
      <c r="F184" s="2">
        <v>1</v>
      </c>
      <c r="G184" s="2">
        <v>1</v>
      </c>
      <c r="L184" s="2">
        <v>1</v>
      </c>
      <c r="N184" s="2">
        <v>1</v>
      </c>
      <c r="O184" s="2">
        <v>1</v>
      </c>
      <c r="P184" s="2">
        <v>0</v>
      </c>
      <c r="Q184" s="2">
        <v>1</v>
      </c>
      <c r="W184" s="1">
        <f t="shared" si="6"/>
        <v>1</v>
      </c>
      <c r="X184" s="1">
        <f t="shared" si="7"/>
        <v>2.5</v>
      </c>
      <c r="Y184" s="12">
        <f t="shared" si="8"/>
        <v>-1.5</v>
      </c>
    </row>
    <row r="185" spans="1:25" ht="9">
      <c r="A185" s="6" t="s">
        <v>179</v>
      </c>
      <c r="B185" s="8" t="s">
        <v>93</v>
      </c>
      <c r="C185" s="2">
        <v>4</v>
      </c>
      <c r="D185" s="2">
        <v>7</v>
      </c>
      <c r="E185" s="2">
        <v>4</v>
      </c>
      <c r="F185" s="2">
        <v>3</v>
      </c>
      <c r="H185" s="2">
        <v>1</v>
      </c>
      <c r="K185" s="2">
        <v>2</v>
      </c>
      <c r="R185" s="2">
        <v>2</v>
      </c>
      <c r="S185" s="2">
        <v>1</v>
      </c>
      <c r="T185" s="2">
        <v>1</v>
      </c>
      <c r="U185" s="2">
        <v>0</v>
      </c>
      <c r="W185" s="1">
        <f t="shared" si="6"/>
        <v>1.5</v>
      </c>
      <c r="X185" s="1">
        <f t="shared" si="7"/>
        <v>3</v>
      </c>
      <c r="Y185" s="12">
        <f t="shared" si="8"/>
        <v>-1.5</v>
      </c>
    </row>
    <row r="186" spans="1:25" ht="9">
      <c r="A186" s="6" t="s">
        <v>231</v>
      </c>
      <c r="B186" s="8" t="s">
        <v>11</v>
      </c>
      <c r="C186" s="2">
        <v>5</v>
      </c>
      <c r="D186" s="2">
        <v>12</v>
      </c>
      <c r="E186" s="2">
        <v>10</v>
      </c>
      <c r="F186" s="2">
        <v>4</v>
      </c>
      <c r="H186" s="2">
        <v>1</v>
      </c>
      <c r="I186" s="2">
        <v>3</v>
      </c>
      <c r="R186" s="2">
        <v>2</v>
      </c>
      <c r="S186" s="2">
        <v>1</v>
      </c>
      <c r="T186" s="2">
        <v>0</v>
      </c>
      <c r="U186" s="2">
        <v>1</v>
      </c>
      <c r="V186" s="2">
        <v>6</v>
      </c>
      <c r="W186" s="1">
        <f t="shared" si="6"/>
        <v>2.5</v>
      </c>
      <c r="X186" s="1">
        <f t="shared" si="7"/>
        <v>4</v>
      </c>
      <c r="Y186" s="12">
        <f t="shared" si="8"/>
        <v>-1.5</v>
      </c>
    </row>
    <row r="187" spans="1:25" ht="9">
      <c r="A187" s="6" t="s">
        <v>248</v>
      </c>
      <c r="B187" s="8" t="s">
        <v>22</v>
      </c>
      <c r="C187" s="2">
        <v>1</v>
      </c>
      <c r="D187" s="2">
        <v>3</v>
      </c>
      <c r="E187" s="2">
        <v>2</v>
      </c>
      <c r="F187" s="2">
        <v>0</v>
      </c>
      <c r="L187" s="2">
        <v>1</v>
      </c>
      <c r="N187" s="2">
        <v>1</v>
      </c>
      <c r="W187" s="1">
        <f t="shared" si="6"/>
        <v>0</v>
      </c>
      <c r="X187" s="1">
        <f t="shared" si="7"/>
        <v>1.5</v>
      </c>
      <c r="Y187" s="12">
        <f t="shared" si="8"/>
        <v>-1.5</v>
      </c>
    </row>
    <row r="188" spans="1:25" ht="9">
      <c r="A188" s="6" t="s">
        <v>253</v>
      </c>
      <c r="B188" s="8" t="s">
        <v>77</v>
      </c>
      <c r="C188" s="2">
        <v>4</v>
      </c>
      <c r="D188" s="2">
        <v>11</v>
      </c>
      <c r="E188" s="2">
        <v>7</v>
      </c>
      <c r="F188" s="2">
        <v>1</v>
      </c>
      <c r="I188" s="2">
        <v>1</v>
      </c>
      <c r="M188" s="2">
        <v>1</v>
      </c>
      <c r="W188" s="1">
        <f t="shared" si="6"/>
        <v>0</v>
      </c>
      <c r="X188" s="1">
        <f t="shared" si="7"/>
        <v>1.5</v>
      </c>
      <c r="Y188" s="12">
        <f t="shared" si="8"/>
        <v>-1.5</v>
      </c>
    </row>
    <row r="189" spans="1:25" ht="9">
      <c r="A189" s="6" t="s">
        <v>28</v>
      </c>
      <c r="B189" s="8" t="s">
        <v>29</v>
      </c>
      <c r="C189" s="2">
        <v>4</v>
      </c>
      <c r="D189" s="2">
        <v>7</v>
      </c>
      <c r="E189" s="2">
        <v>6</v>
      </c>
      <c r="F189" s="2">
        <v>2</v>
      </c>
      <c r="K189" s="2">
        <v>2</v>
      </c>
      <c r="R189" s="2">
        <v>1</v>
      </c>
      <c r="W189" s="1">
        <f t="shared" si="6"/>
        <v>0.25</v>
      </c>
      <c r="X189" s="1">
        <f t="shared" si="7"/>
        <v>2</v>
      </c>
      <c r="Y189" s="12">
        <f t="shared" si="8"/>
        <v>-1.75</v>
      </c>
    </row>
    <row r="190" spans="1:25" ht="9">
      <c r="A190" s="6" t="s">
        <v>67</v>
      </c>
      <c r="B190" s="8" t="s">
        <v>47</v>
      </c>
      <c r="C190" s="2">
        <v>3</v>
      </c>
      <c r="D190" s="2">
        <v>5</v>
      </c>
      <c r="E190" s="2">
        <v>2</v>
      </c>
      <c r="F190" s="2">
        <v>2</v>
      </c>
      <c r="I190" s="2">
        <v>1</v>
      </c>
      <c r="J190" s="2">
        <v>1</v>
      </c>
      <c r="M190" s="2">
        <v>1</v>
      </c>
      <c r="N190" s="2">
        <v>1</v>
      </c>
      <c r="O190" s="2">
        <v>1</v>
      </c>
      <c r="P190" s="2">
        <v>0</v>
      </c>
      <c r="Q190" s="2">
        <v>1</v>
      </c>
      <c r="R190" s="2">
        <v>1</v>
      </c>
      <c r="W190" s="1">
        <f t="shared" si="6"/>
        <v>1.25</v>
      </c>
      <c r="X190" s="1">
        <f t="shared" si="7"/>
        <v>3</v>
      </c>
      <c r="Y190" s="12">
        <f t="shared" si="8"/>
        <v>-1.75</v>
      </c>
    </row>
    <row r="191" spans="1:25" ht="9">
      <c r="A191" s="6" t="s">
        <v>134</v>
      </c>
      <c r="B191" s="8" t="s">
        <v>25</v>
      </c>
      <c r="C191" s="2">
        <v>5</v>
      </c>
      <c r="D191" s="2">
        <v>15</v>
      </c>
      <c r="E191" s="2">
        <v>12</v>
      </c>
      <c r="F191" s="2">
        <v>2</v>
      </c>
      <c r="G191" s="2">
        <v>1</v>
      </c>
      <c r="K191" s="2">
        <v>1</v>
      </c>
      <c r="L191" s="2">
        <v>1</v>
      </c>
      <c r="O191" s="2">
        <v>1</v>
      </c>
      <c r="P191" s="2">
        <v>0</v>
      </c>
      <c r="Q191" s="2">
        <v>1</v>
      </c>
      <c r="R191" s="2">
        <v>1</v>
      </c>
      <c r="W191" s="1">
        <f t="shared" si="6"/>
        <v>1.25</v>
      </c>
      <c r="X191" s="1">
        <f t="shared" si="7"/>
        <v>3</v>
      </c>
      <c r="Y191" s="12">
        <f t="shared" si="8"/>
        <v>-1.75</v>
      </c>
    </row>
    <row r="192" spans="1:25" ht="9">
      <c r="A192" s="6" t="s">
        <v>138</v>
      </c>
      <c r="B192" s="8" t="s">
        <v>22</v>
      </c>
      <c r="C192" s="2">
        <v>5</v>
      </c>
      <c r="D192" s="2">
        <v>15</v>
      </c>
      <c r="E192" s="2">
        <v>8</v>
      </c>
      <c r="F192" s="2">
        <v>2</v>
      </c>
      <c r="H192" s="2">
        <v>1</v>
      </c>
      <c r="K192" s="2">
        <v>1</v>
      </c>
      <c r="L192" s="2">
        <v>3</v>
      </c>
      <c r="O192" s="2">
        <v>2</v>
      </c>
      <c r="P192" s="2">
        <v>1</v>
      </c>
      <c r="Q192" s="2">
        <v>1</v>
      </c>
      <c r="R192" s="2">
        <v>1</v>
      </c>
      <c r="W192" s="1">
        <f t="shared" si="6"/>
        <v>3.25</v>
      </c>
      <c r="X192" s="1">
        <f t="shared" si="7"/>
        <v>5</v>
      </c>
      <c r="Y192" s="12">
        <f t="shared" si="8"/>
        <v>-1.75</v>
      </c>
    </row>
    <row r="193" spans="1:25" ht="9">
      <c r="A193" s="6" t="s">
        <v>163</v>
      </c>
      <c r="B193" s="8" t="s">
        <v>31</v>
      </c>
      <c r="C193" s="2">
        <v>3</v>
      </c>
      <c r="D193" s="2">
        <v>5</v>
      </c>
      <c r="E193" s="2">
        <v>3</v>
      </c>
      <c r="F193" s="2">
        <v>0</v>
      </c>
      <c r="L193" s="2">
        <v>2</v>
      </c>
      <c r="R193" s="2">
        <v>1</v>
      </c>
      <c r="W193" s="1">
        <f t="shared" si="6"/>
        <v>0.25</v>
      </c>
      <c r="X193" s="1">
        <f t="shared" si="7"/>
        <v>2</v>
      </c>
      <c r="Y193" s="12">
        <f t="shared" si="8"/>
        <v>-1.75</v>
      </c>
    </row>
    <row r="194" spans="1:25" ht="9">
      <c r="A194" s="6" t="s">
        <v>186</v>
      </c>
      <c r="B194" s="8" t="s">
        <v>9</v>
      </c>
      <c r="C194" s="2">
        <v>4</v>
      </c>
      <c r="D194" s="2">
        <v>12</v>
      </c>
      <c r="E194" s="2">
        <v>8</v>
      </c>
      <c r="F194" s="2">
        <v>1</v>
      </c>
      <c r="K194" s="2">
        <v>1</v>
      </c>
      <c r="M194" s="2">
        <v>1</v>
      </c>
      <c r="N194" s="2">
        <v>1</v>
      </c>
      <c r="R194" s="2">
        <v>1</v>
      </c>
      <c r="W194" s="1">
        <f aca="true" t="shared" si="9" ref="W194:W257">(P194*2)+(Q194*1)+(R194*0.25)+(T194*1)+(U194*0.5)+(V194*0.25)</f>
        <v>0.25</v>
      </c>
      <c r="X194" s="1">
        <f aca="true" t="shared" si="10" ref="X194:X235">(F194*1)+(L194*1)+(M194*0.5)+(N194*0.5)</f>
        <v>2</v>
      </c>
      <c r="Y194" s="12">
        <f aca="true" t="shared" si="11" ref="Y194:Y257">W194-X194</f>
        <v>-1.75</v>
      </c>
    </row>
    <row r="195" spans="1:25" ht="9">
      <c r="A195" s="6" t="s">
        <v>191</v>
      </c>
      <c r="B195" s="8" t="s">
        <v>9</v>
      </c>
      <c r="C195" s="2">
        <v>5</v>
      </c>
      <c r="D195" s="2">
        <v>9</v>
      </c>
      <c r="E195" s="2">
        <v>7</v>
      </c>
      <c r="F195" s="2">
        <v>2</v>
      </c>
      <c r="H195" s="2">
        <v>1</v>
      </c>
      <c r="K195" s="2">
        <v>1</v>
      </c>
      <c r="R195" s="2">
        <v>1</v>
      </c>
      <c r="W195" s="1">
        <f t="shared" si="9"/>
        <v>0.25</v>
      </c>
      <c r="X195" s="1">
        <f t="shared" si="10"/>
        <v>2</v>
      </c>
      <c r="Y195" s="12">
        <f t="shared" si="11"/>
        <v>-1.75</v>
      </c>
    </row>
    <row r="196" spans="1:25" ht="9">
      <c r="A196" s="6" t="s">
        <v>219</v>
      </c>
      <c r="B196" s="8" t="s">
        <v>9</v>
      </c>
      <c r="C196" s="2">
        <v>4</v>
      </c>
      <c r="D196" s="2">
        <v>6</v>
      </c>
      <c r="E196" s="2">
        <v>5</v>
      </c>
      <c r="F196" s="2">
        <v>1</v>
      </c>
      <c r="I196" s="2">
        <v>1</v>
      </c>
      <c r="M196" s="2">
        <v>1</v>
      </c>
      <c r="N196" s="2">
        <v>1</v>
      </c>
      <c r="R196" s="2">
        <v>1</v>
      </c>
      <c r="W196" s="1">
        <f t="shared" si="9"/>
        <v>0.25</v>
      </c>
      <c r="X196" s="1">
        <f t="shared" si="10"/>
        <v>2</v>
      </c>
      <c r="Y196" s="12">
        <f t="shared" si="11"/>
        <v>-1.75</v>
      </c>
    </row>
    <row r="197" spans="1:25" ht="9">
      <c r="A197" s="6" t="s">
        <v>78</v>
      </c>
      <c r="B197" s="8" t="s">
        <v>27</v>
      </c>
      <c r="C197" s="2">
        <v>5</v>
      </c>
      <c r="D197" s="2">
        <v>14</v>
      </c>
      <c r="E197" s="2">
        <v>12</v>
      </c>
      <c r="F197" s="2">
        <v>0</v>
      </c>
      <c r="L197" s="2">
        <v>2</v>
      </c>
      <c r="W197" s="1">
        <f t="shared" si="9"/>
        <v>0</v>
      </c>
      <c r="X197" s="1">
        <f t="shared" si="10"/>
        <v>2</v>
      </c>
      <c r="Y197" s="12">
        <f t="shared" si="11"/>
        <v>-2</v>
      </c>
    </row>
    <row r="198" spans="1:25" ht="9">
      <c r="A198" s="6" t="s">
        <v>139</v>
      </c>
      <c r="B198" s="8" t="s">
        <v>22</v>
      </c>
      <c r="C198" s="2">
        <v>3</v>
      </c>
      <c r="D198" s="2">
        <v>3</v>
      </c>
      <c r="F198" s="2">
        <v>1</v>
      </c>
      <c r="H198" s="2">
        <v>1</v>
      </c>
      <c r="L198" s="2">
        <v>2</v>
      </c>
      <c r="O198" s="2">
        <v>1</v>
      </c>
      <c r="P198" s="2">
        <v>0</v>
      </c>
      <c r="Q198" s="2">
        <v>1</v>
      </c>
      <c r="W198" s="1">
        <f t="shared" si="9"/>
        <v>1</v>
      </c>
      <c r="X198" s="1">
        <f t="shared" si="10"/>
        <v>3</v>
      </c>
      <c r="Y198" s="12">
        <f t="shared" si="11"/>
        <v>-2</v>
      </c>
    </row>
    <row r="199" spans="1:25" ht="9">
      <c r="A199" s="6" t="s">
        <v>149</v>
      </c>
      <c r="B199" s="8" t="s">
        <v>25</v>
      </c>
      <c r="C199" s="2">
        <v>4</v>
      </c>
      <c r="D199" s="2">
        <v>7</v>
      </c>
      <c r="E199" s="2">
        <v>4</v>
      </c>
      <c r="F199" s="2">
        <v>1</v>
      </c>
      <c r="K199" s="2">
        <v>1</v>
      </c>
      <c r="L199" s="2">
        <v>1</v>
      </c>
      <c r="M199" s="2">
        <v>1</v>
      </c>
      <c r="N199" s="2">
        <v>1</v>
      </c>
      <c r="O199" s="2">
        <v>1</v>
      </c>
      <c r="P199" s="2">
        <v>0</v>
      </c>
      <c r="Q199" s="2">
        <v>1</v>
      </c>
      <c r="W199" s="1">
        <f t="shared" si="9"/>
        <v>1</v>
      </c>
      <c r="X199" s="1">
        <f t="shared" si="10"/>
        <v>3</v>
      </c>
      <c r="Y199" s="12">
        <f t="shared" si="11"/>
        <v>-2</v>
      </c>
    </row>
    <row r="200" spans="1:25" ht="9">
      <c r="A200" s="6" t="s">
        <v>199</v>
      </c>
      <c r="B200" s="8" t="s">
        <v>93</v>
      </c>
      <c r="C200" s="2">
        <v>2</v>
      </c>
      <c r="D200" s="2">
        <v>2</v>
      </c>
      <c r="F200" s="2">
        <v>1</v>
      </c>
      <c r="K200" s="2">
        <v>1</v>
      </c>
      <c r="L200" s="2">
        <v>1</v>
      </c>
      <c r="W200" s="1">
        <f t="shared" si="9"/>
        <v>0</v>
      </c>
      <c r="X200" s="1">
        <f t="shared" si="10"/>
        <v>2</v>
      </c>
      <c r="Y200" s="12">
        <f t="shared" si="11"/>
        <v>-2</v>
      </c>
    </row>
    <row r="201" spans="1:25" ht="9">
      <c r="A201" s="6" t="s">
        <v>237</v>
      </c>
      <c r="B201" s="8" t="s">
        <v>9</v>
      </c>
      <c r="C201" s="2">
        <v>2</v>
      </c>
      <c r="D201" s="2">
        <v>2</v>
      </c>
      <c r="F201" s="2">
        <v>2</v>
      </c>
      <c r="G201" s="2">
        <v>1</v>
      </c>
      <c r="K201" s="2">
        <v>1</v>
      </c>
      <c r="W201" s="1">
        <f t="shared" si="9"/>
        <v>0</v>
      </c>
      <c r="X201" s="1">
        <f t="shared" si="10"/>
        <v>2</v>
      </c>
      <c r="Y201" s="12">
        <f t="shared" si="11"/>
        <v>-2</v>
      </c>
    </row>
    <row r="202" spans="1:25" ht="9">
      <c r="A202" s="6" t="s">
        <v>256</v>
      </c>
      <c r="B202" s="8" t="s">
        <v>25</v>
      </c>
      <c r="C202" s="2">
        <v>2</v>
      </c>
      <c r="D202" s="2">
        <v>2</v>
      </c>
      <c r="F202" s="2">
        <v>1</v>
      </c>
      <c r="K202" s="2">
        <v>1</v>
      </c>
      <c r="L202" s="2">
        <v>1</v>
      </c>
      <c r="W202" s="1">
        <f t="shared" si="9"/>
        <v>0</v>
      </c>
      <c r="X202" s="1">
        <f t="shared" si="10"/>
        <v>2</v>
      </c>
      <c r="Y202" s="12">
        <f t="shared" si="11"/>
        <v>-2</v>
      </c>
    </row>
    <row r="203" spans="1:25" ht="9">
      <c r="A203" s="6" t="s">
        <v>99</v>
      </c>
      <c r="B203" s="8" t="s">
        <v>9</v>
      </c>
      <c r="C203" s="2">
        <v>4</v>
      </c>
      <c r="D203" s="2">
        <v>5</v>
      </c>
      <c r="E203" s="2">
        <v>1</v>
      </c>
      <c r="F203" s="2">
        <v>0</v>
      </c>
      <c r="L203" s="2">
        <v>1</v>
      </c>
      <c r="M203" s="2">
        <v>1</v>
      </c>
      <c r="N203" s="2">
        <v>2</v>
      </c>
      <c r="R203" s="2">
        <v>1</v>
      </c>
      <c r="W203" s="1">
        <f t="shared" si="9"/>
        <v>0.25</v>
      </c>
      <c r="X203" s="1">
        <f t="shared" si="10"/>
        <v>2.5</v>
      </c>
      <c r="Y203" s="12">
        <f t="shared" si="11"/>
        <v>-2.25</v>
      </c>
    </row>
    <row r="204" spans="1:25" ht="9">
      <c r="A204" s="6" t="s">
        <v>131</v>
      </c>
      <c r="B204" s="8" t="s">
        <v>22</v>
      </c>
      <c r="C204" s="2">
        <v>3</v>
      </c>
      <c r="D204" s="2">
        <v>9</v>
      </c>
      <c r="E204" s="2">
        <v>6</v>
      </c>
      <c r="F204" s="2">
        <v>0</v>
      </c>
      <c r="L204" s="2">
        <v>3</v>
      </c>
      <c r="R204" s="2">
        <v>3</v>
      </c>
      <c r="W204" s="1">
        <f t="shared" si="9"/>
        <v>0.75</v>
      </c>
      <c r="X204" s="1">
        <f t="shared" si="10"/>
        <v>3</v>
      </c>
      <c r="Y204" s="12">
        <f t="shared" si="11"/>
        <v>-2.25</v>
      </c>
    </row>
    <row r="205" spans="1:25" ht="9">
      <c r="A205" s="6" t="s">
        <v>249</v>
      </c>
      <c r="B205" s="8" t="s">
        <v>25</v>
      </c>
      <c r="C205" s="2">
        <v>4</v>
      </c>
      <c r="D205" s="2">
        <v>11</v>
      </c>
      <c r="E205" s="2">
        <v>12</v>
      </c>
      <c r="F205" s="2">
        <v>1</v>
      </c>
      <c r="I205" s="2">
        <v>1</v>
      </c>
      <c r="L205" s="2">
        <v>1</v>
      </c>
      <c r="M205" s="2">
        <v>1</v>
      </c>
      <c r="R205" s="2">
        <v>1</v>
      </c>
      <c r="W205" s="1">
        <f t="shared" si="9"/>
        <v>0.25</v>
      </c>
      <c r="X205" s="1">
        <f t="shared" si="10"/>
        <v>2.5</v>
      </c>
      <c r="Y205" s="12">
        <f t="shared" si="11"/>
        <v>-2.25</v>
      </c>
    </row>
    <row r="206" spans="1:25" ht="9">
      <c r="A206" s="6" t="s">
        <v>72</v>
      </c>
      <c r="B206" s="8" t="s">
        <v>25</v>
      </c>
      <c r="C206" s="2">
        <v>4</v>
      </c>
      <c r="D206" s="2">
        <v>8</v>
      </c>
      <c r="E206" s="2">
        <v>6</v>
      </c>
      <c r="F206" s="2">
        <v>1</v>
      </c>
      <c r="K206" s="2">
        <v>1</v>
      </c>
      <c r="L206" s="2">
        <v>1</v>
      </c>
      <c r="M206" s="2">
        <v>1</v>
      </c>
      <c r="W206" s="1">
        <f t="shared" si="9"/>
        <v>0</v>
      </c>
      <c r="X206" s="1">
        <f t="shared" si="10"/>
        <v>2.5</v>
      </c>
      <c r="Y206" s="12">
        <f t="shared" si="11"/>
        <v>-2.5</v>
      </c>
    </row>
    <row r="207" spans="1:25" ht="9">
      <c r="A207" s="6" t="s">
        <v>164</v>
      </c>
      <c r="B207" s="8" t="s">
        <v>9</v>
      </c>
      <c r="C207" s="2">
        <v>5</v>
      </c>
      <c r="D207" s="2">
        <v>13</v>
      </c>
      <c r="E207" s="2">
        <v>10</v>
      </c>
      <c r="F207" s="2">
        <v>0</v>
      </c>
      <c r="L207" s="2">
        <v>3</v>
      </c>
      <c r="N207" s="2">
        <v>3</v>
      </c>
      <c r="O207" s="2">
        <v>2</v>
      </c>
      <c r="P207" s="2">
        <v>0</v>
      </c>
      <c r="Q207" s="2">
        <v>2</v>
      </c>
      <c r="W207" s="1">
        <f t="shared" si="9"/>
        <v>2</v>
      </c>
      <c r="X207" s="1">
        <f t="shared" si="10"/>
        <v>4.5</v>
      </c>
      <c r="Y207" s="12">
        <f t="shared" si="11"/>
        <v>-2.5</v>
      </c>
    </row>
    <row r="208" spans="1:25" ht="9">
      <c r="A208" s="6" t="s">
        <v>181</v>
      </c>
      <c r="B208" s="8" t="s">
        <v>20</v>
      </c>
      <c r="C208" s="2">
        <v>4</v>
      </c>
      <c r="D208" s="2">
        <v>9</v>
      </c>
      <c r="E208" s="2">
        <v>5</v>
      </c>
      <c r="F208" s="2">
        <v>3</v>
      </c>
      <c r="I208" s="2">
        <v>3</v>
      </c>
      <c r="R208" s="2">
        <v>2</v>
      </c>
      <c r="W208" s="1">
        <f t="shared" si="9"/>
        <v>0.5</v>
      </c>
      <c r="X208" s="1">
        <f t="shared" si="10"/>
        <v>3</v>
      </c>
      <c r="Y208" s="12">
        <f t="shared" si="11"/>
        <v>-2.5</v>
      </c>
    </row>
    <row r="209" spans="1:25" ht="9">
      <c r="A209" s="6" t="s">
        <v>45</v>
      </c>
      <c r="B209" s="8" t="s">
        <v>22</v>
      </c>
      <c r="C209" s="2">
        <v>5</v>
      </c>
      <c r="D209" s="2">
        <v>9</v>
      </c>
      <c r="E209" s="2">
        <v>6</v>
      </c>
      <c r="F209" s="2">
        <v>2</v>
      </c>
      <c r="I209" s="2">
        <v>1</v>
      </c>
      <c r="K209" s="2">
        <v>1</v>
      </c>
      <c r="L209" s="2">
        <v>1</v>
      </c>
      <c r="R209" s="2">
        <v>1</v>
      </c>
      <c r="W209" s="1">
        <f t="shared" si="9"/>
        <v>0.25</v>
      </c>
      <c r="X209" s="1">
        <f t="shared" si="10"/>
        <v>3</v>
      </c>
      <c r="Y209" s="12">
        <f t="shared" si="11"/>
        <v>-2.75</v>
      </c>
    </row>
    <row r="210" spans="1:25" ht="9">
      <c r="A210" s="6" t="s">
        <v>50</v>
      </c>
      <c r="B210" s="8" t="s">
        <v>47</v>
      </c>
      <c r="C210" s="2">
        <v>4</v>
      </c>
      <c r="D210" s="2">
        <v>11</v>
      </c>
      <c r="E210" s="2">
        <v>8</v>
      </c>
      <c r="F210" s="2">
        <v>1</v>
      </c>
      <c r="K210" s="2">
        <v>1</v>
      </c>
      <c r="L210" s="2">
        <v>2</v>
      </c>
      <c r="N210" s="2">
        <v>2</v>
      </c>
      <c r="O210" s="2">
        <v>1</v>
      </c>
      <c r="P210" s="2">
        <v>0</v>
      </c>
      <c r="Q210" s="2">
        <v>1</v>
      </c>
      <c r="R210" s="2">
        <v>1</v>
      </c>
      <c r="W210" s="1">
        <f t="shared" si="9"/>
        <v>1.25</v>
      </c>
      <c r="X210" s="1">
        <f t="shared" si="10"/>
        <v>4</v>
      </c>
      <c r="Y210" s="12">
        <f t="shared" si="11"/>
        <v>-2.75</v>
      </c>
    </row>
    <row r="211" spans="1:25" ht="9">
      <c r="A211" s="6" t="s">
        <v>59</v>
      </c>
      <c r="B211" s="8" t="s">
        <v>27</v>
      </c>
      <c r="C211" s="2">
        <v>5</v>
      </c>
      <c r="D211" s="2">
        <v>17</v>
      </c>
      <c r="E211" s="2">
        <v>13</v>
      </c>
      <c r="F211" s="2">
        <v>0</v>
      </c>
      <c r="L211" s="2">
        <v>3</v>
      </c>
      <c r="R211" s="2">
        <v>1</v>
      </c>
      <c r="W211" s="1">
        <f t="shared" si="9"/>
        <v>0.25</v>
      </c>
      <c r="X211" s="1">
        <f t="shared" si="10"/>
        <v>3</v>
      </c>
      <c r="Y211" s="12">
        <f t="shared" si="11"/>
        <v>-2.75</v>
      </c>
    </row>
    <row r="212" spans="1:25" ht="9">
      <c r="A212" s="6" t="s">
        <v>192</v>
      </c>
      <c r="B212" s="8" t="s">
        <v>40</v>
      </c>
      <c r="C212" s="2">
        <v>4</v>
      </c>
      <c r="D212" s="2">
        <v>11</v>
      </c>
      <c r="E212" s="2">
        <v>8</v>
      </c>
      <c r="F212" s="2">
        <v>1</v>
      </c>
      <c r="H212" s="2">
        <v>1</v>
      </c>
      <c r="L212" s="2">
        <v>3</v>
      </c>
      <c r="N212" s="2">
        <v>3</v>
      </c>
      <c r="O212" s="2">
        <v>2</v>
      </c>
      <c r="P212" s="2">
        <v>0</v>
      </c>
      <c r="Q212" s="2">
        <v>2</v>
      </c>
      <c r="V212" s="2">
        <v>3</v>
      </c>
      <c r="W212" s="1">
        <f t="shared" si="9"/>
        <v>2.75</v>
      </c>
      <c r="X212" s="1">
        <f t="shared" si="10"/>
        <v>5.5</v>
      </c>
      <c r="Y212" s="12">
        <f t="shared" si="11"/>
        <v>-2.75</v>
      </c>
    </row>
    <row r="213" spans="1:25" ht="9">
      <c r="A213" s="6" t="s">
        <v>49</v>
      </c>
      <c r="B213" s="8" t="s">
        <v>9</v>
      </c>
      <c r="C213" s="2">
        <v>5</v>
      </c>
      <c r="D213" s="2">
        <v>9</v>
      </c>
      <c r="E213" s="2">
        <v>4</v>
      </c>
      <c r="F213" s="2">
        <v>2</v>
      </c>
      <c r="K213" s="2">
        <v>2</v>
      </c>
      <c r="L213" s="2">
        <v>2</v>
      </c>
      <c r="N213" s="2">
        <v>1</v>
      </c>
      <c r="O213" s="2">
        <v>1</v>
      </c>
      <c r="P213" s="2">
        <v>0</v>
      </c>
      <c r="Q213" s="2">
        <v>1</v>
      </c>
      <c r="R213" s="2">
        <v>2</v>
      </c>
      <c r="W213" s="1">
        <f t="shared" si="9"/>
        <v>1.5</v>
      </c>
      <c r="X213" s="1">
        <f t="shared" si="10"/>
        <v>4.5</v>
      </c>
      <c r="Y213" s="12">
        <f t="shared" si="11"/>
        <v>-3</v>
      </c>
    </row>
    <row r="214" spans="1:25" ht="9">
      <c r="A214" s="6" t="s">
        <v>51</v>
      </c>
      <c r="B214" s="8" t="s">
        <v>47</v>
      </c>
      <c r="C214" s="2">
        <v>3</v>
      </c>
      <c r="D214" s="2">
        <v>8</v>
      </c>
      <c r="E214" s="2">
        <v>6</v>
      </c>
      <c r="F214" s="2">
        <v>0</v>
      </c>
      <c r="L214" s="2">
        <v>2</v>
      </c>
      <c r="N214" s="2">
        <v>2</v>
      </c>
      <c r="W214" s="1">
        <f t="shared" si="9"/>
        <v>0</v>
      </c>
      <c r="X214" s="1">
        <f t="shared" si="10"/>
        <v>3</v>
      </c>
      <c r="Y214" s="12">
        <f t="shared" si="11"/>
        <v>-3</v>
      </c>
    </row>
    <row r="215" spans="1:25" ht="9">
      <c r="A215" s="6" t="s">
        <v>117</v>
      </c>
      <c r="B215" s="8" t="s">
        <v>47</v>
      </c>
      <c r="C215" s="2">
        <v>2</v>
      </c>
      <c r="D215" s="2">
        <v>6</v>
      </c>
      <c r="E215" s="2">
        <v>4</v>
      </c>
      <c r="F215" s="2">
        <v>3</v>
      </c>
      <c r="G215" s="2">
        <v>1</v>
      </c>
      <c r="H215" s="2">
        <v>1</v>
      </c>
      <c r="K215" s="2">
        <v>1</v>
      </c>
      <c r="W215" s="1">
        <f t="shared" si="9"/>
        <v>0</v>
      </c>
      <c r="X215" s="1">
        <f t="shared" si="10"/>
        <v>3</v>
      </c>
      <c r="Y215" s="12">
        <f t="shared" si="11"/>
        <v>-3</v>
      </c>
    </row>
    <row r="216" spans="1:25" ht="9">
      <c r="A216" s="6" t="s">
        <v>129</v>
      </c>
      <c r="B216" s="8" t="s">
        <v>29</v>
      </c>
      <c r="C216" s="2">
        <v>3</v>
      </c>
      <c r="D216" s="2">
        <v>6</v>
      </c>
      <c r="E216" s="2">
        <v>5</v>
      </c>
      <c r="F216" s="2">
        <v>0</v>
      </c>
      <c r="L216" s="2">
        <v>2</v>
      </c>
      <c r="N216" s="2">
        <v>2</v>
      </c>
      <c r="W216" s="1">
        <f t="shared" si="9"/>
        <v>0</v>
      </c>
      <c r="X216" s="1">
        <f t="shared" si="10"/>
        <v>3</v>
      </c>
      <c r="Y216" s="12">
        <f t="shared" si="11"/>
        <v>-3</v>
      </c>
    </row>
    <row r="217" spans="1:25" ht="9">
      <c r="A217" s="6" t="s">
        <v>161</v>
      </c>
      <c r="B217" s="8" t="s">
        <v>47</v>
      </c>
      <c r="C217" s="2">
        <v>5</v>
      </c>
      <c r="D217" s="2">
        <v>12</v>
      </c>
      <c r="E217" s="2">
        <v>9</v>
      </c>
      <c r="F217" s="2">
        <v>5</v>
      </c>
      <c r="G217" s="2">
        <v>1</v>
      </c>
      <c r="H217" s="2">
        <v>1</v>
      </c>
      <c r="I217" s="2">
        <v>2</v>
      </c>
      <c r="K217" s="2">
        <v>1</v>
      </c>
      <c r="O217" s="2">
        <v>2</v>
      </c>
      <c r="P217" s="2">
        <v>0</v>
      </c>
      <c r="Q217" s="2">
        <v>2</v>
      </c>
      <c r="W217" s="1">
        <f t="shared" si="9"/>
        <v>2</v>
      </c>
      <c r="X217" s="1">
        <f t="shared" si="10"/>
        <v>5</v>
      </c>
      <c r="Y217" s="12">
        <f t="shared" si="11"/>
        <v>-3</v>
      </c>
    </row>
    <row r="218" spans="1:25" ht="9">
      <c r="A218" s="6" t="s">
        <v>182</v>
      </c>
      <c r="B218" s="8" t="s">
        <v>9</v>
      </c>
      <c r="C218" s="2">
        <v>5</v>
      </c>
      <c r="D218" s="2">
        <v>9</v>
      </c>
      <c r="E218" s="2">
        <v>6</v>
      </c>
      <c r="F218" s="2">
        <v>1</v>
      </c>
      <c r="G218" s="2">
        <v>1</v>
      </c>
      <c r="L218" s="2">
        <v>2</v>
      </c>
      <c r="N218" s="2">
        <v>2</v>
      </c>
      <c r="O218" s="2">
        <v>1</v>
      </c>
      <c r="P218" s="2">
        <v>0</v>
      </c>
      <c r="Q218" s="2">
        <v>1</v>
      </c>
      <c r="W218" s="1">
        <f t="shared" si="9"/>
        <v>1</v>
      </c>
      <c r="X218" s="1">
        <f t="shared" si="10"/>
        <v>4</v>
      </c>
      <c r="Y218" s="12">
        <f t="shared" si="11"/>
        <v>-3</v>
      </c>
    </row>
    <row r="219" spans="1:25" ht="9">
      <c r="A219" s="6" t="s">
        <v>221</v>
      </c>
      <c r="B219" s="8" t="s">
        <v>47</v>
      </c>
      <c r="C219" s="2">
        <v>4</v>
      </c>
      <c r="D219" s="2">
        <v>9</v>
      </c>
      <c r="E219" s="2">
        <v>5</v>
      </c>
      <c r="F219" s="2">
        <v>3</v>
      </c>
      <c r="H219" s="2">
        <v>1</v>
      </c>
      <c r="K219" s="2">
        <v>2</v>
      </c>
      <c r="W219" s="1">
        <f t="shared" si="9"/>
        <v>0</v>
      </c>
      <c r="X219" s="1">
        <f t="shared" si="10"/>
        <v>3</v>
      </c>
      <c r="Y219" s="12">
        <f t="shared" si="11"/>
        <v>-3</v>
      </c>
    </row>
    <row r="220" spans="1:25" ht="9">
      <c r="A220" s="6" t="s">
        <v>257</v>
      </c>
      <c r="B220" s="8" t="s">
        <v>47</v>
      </c>
      <c r="C220" s="2">
        <v>4</v>
      </c>
      <c r="D220" s="2">
        <v>8</v>
      </c>
      <c r="E220" s="2">
        <v>4</v>
      </c>
      <c r="F220" s="2">
        <v>3</v>
      </c>
      <c r="G220" s="2">
        <v>1</v>
      </c>
      <c r="H220" s="2">
        <v>1</v>
      </c>
      <c r="K220" s="2">
        <v>1</v>
      </c>
      <c r="W220" s="1">
        <f t="shared" si="9"/>
        <v>0</v>
      </c>
      <c r="X220" s="1">
        <f t="shared" si="10"/>
        <v>3</v>
      </c>
      <c r="Y220" s="12">
        <f t="shared" si="11"/>
        <v>-3</v>
      </c>
    </row>
    <row r="221" spans="1:25" ht="9">
      <c r="A221" s="6" t="s">
        <v>87</v>
      </c>
      <c r="B221" s="8" t="s">
        <v>9</v>
      </c>
      <c r="C221" s="2">
        <v>5</v>
      </c>
      <c r="D221" s="2">
        <v>8</v>
      </c>
      <c r="E221" s="2">
        <v>4</v>
      </c>
      <c r="F221" s="2">
        <v>2</v>
      </c>
      <c r="G221" s="2">
        <v>1</v>
      </c>
      <c r="H221" s="2">
        <v>1</v>
      </c>
      <c r="L221" s="2">
        <v>1</v>
      </c>
      <c r="N221" s="2">
        <v>1</v>
      </c>
      <c r="W221" s="1">
        <f t="shared" si="9"/>
        <v>0</v>
      </c>
      <c r="X221" s="1">
        <f t="shared" si="10"/>
        <v>3.5</v>
      </c>
      <c r="Y221" s="12">
        <f t="shared" si="11"/>
        <v>-3.5</v>
      </c>
    </row>
    <row r="222" spans="1:25" ht="9">
      <c r="A222" s="6" t="s">
        <v>98</v>
      </c>
      <c r="B222" s="8" t="s">
        <v>9</v>
      </c>
      <c r="C222" s="2">
        <v>4</v>
      </c>
      <c r="D222" s="2">
        <v>13</v>
      </c>
      <c r="E222" s="2">
        <v>4</v>
      </c>
      <c r="F222" s="2">
        <v>5</v>
      </c>
      <c r="H222" s="2">
        <v>3</v>
      </c>
      <c r="I222" s="2">
        <v>1</v>
      </c>
      <c r="J222" s="2">
        <v>1</v>
      </c>
      <c r="M222" s="2">
        <v>1</v>
      </c>
      <c r="N222" s="2">
        <v>1</v>
      </c>
      <c r="O222" s="2">
        <v>2</v>
      </c>
      <c r="P222" s="2">
        <v>0</v>
      </c>
      <c r="Q222" s="2">
        <v>2</v>
      </c>
      <c r="R222" s="2">
        <v>2</v>
      </c>
      <c r="W222" s="1">
        <f t="shared" si="9"/>
        <v>2.5</v>
      </c>
      <c r="X222" s="1">
        <f t="shared" si="10"/>
        <v>6</v>
      </c>
      <c r="Y222" s="12">
        <f t="shared" si="11"/>
        <v>-3.5</v>
      </c>
    </row>
    <row r="223" spans="1:25" ht="9">
      <c r="A223" s="6" t="s">
        <v>145</v>
      </c>
      <c r="B223" s="8" t="s">
        <v>29</v>
      </c>
      <c r="C223" s="2">
        <v>5</v>
      </c>
      <c r="D223" s="2">
        <v>10</v>
      </c>
      <c r="E223" s="2">
        <v>6</v>
      </c>
      <c r="F223" s="2">
        <v>1</v>
      </c>
      <c r="G223" s="2">
        <v>1</v>
      </c>
      <c r="L223" s="2">
        <v>3</v>
      </c>
      <c r="N223" s="2">
        <v>3</v>
      </c>
      <c r="O223" s="2">
        <v>2</v>
      </c>
      <c r="P223" s="2">
        <v>0</v>
      </c>
      <c r="Q223" s="2">
        <v>2</v>
      </c>
      <c r="W223" s="1">
        <f t="shared" si="9"/>
        <v>2</v>
      </c>
      <c r="X223" s="1">
        <f t="shared" si="10"/>
        <v>5.5</v>
      </c>
      <c r="Y223" s="12">
        <f t="shared" si="11"/>
        <v>-3.5</v>
      </c>
    </row>
    <row r="224" spans="1:25" ht="9">
      <c r="A224" s="6" t="s">
        <v>140</v>
      </c>
      <c r="B224" s="8" t="s">
        <v>37</v>
      </c>
      <c r="C224" s="2">
        <v>5</v>
      </c>
      <c r="D224" s="2">
        <v>7</v>
      </c>
      <c r="E224" s="2">
        <v>3</v>
      </c>
      <c r="F224" s="2">
        <v>1</v>
      </c>
      <c r="I224" s="2">
        <v>1</v>
      </c>
      <c r="L224" s="2">
        <v>3</v>
      </c>
      <c r="R224" s="2">
        <v>1</v>
      </c>
      <c r="W224" s="1">
        <f t="shared" si="9"/>
        <v>0.25</v>
      </c>
      <c r="X224" s="1">
        <f t="shared" si="10"/>
        <v>4</v>
      </c>
      <c r="Y224" s="12">
        <f t="shared" si="11"/>
        <v>-3.75</v>
      </c>
    </row>
    <row r="225" spans="1:25" ht="9">
      <c r="A225" s="6" t="s">
        <v>174</v>
      </c>
      <c r="B225" s="8" t="s">
        <v>22</v>
      </c>
      <c r="C225" s="2">
        <v>5</v>
      </c>
      <c r="D225" s="2">
        <v>12</v>
      </c>
      <c r="E225" s="2">
        <v>8</v>
      </c>
      <c r="F225" s="2">
        <v>2</v>
      </c>
      <c r="I225" s="2">
        <v>1</v>
      </c>
      <c r="K225" s="2">
        <v>1</v>
      </c>
      <c r="L225" s="2">
        <v>2</v>
      </c>
      <c r="R225" s="2">
        <v>1</v>
      </c>
      <c r="W225" s="1">
        <f t="shared" si="9"/>
        <v>0.25</v>
      </c>
      <c r="X225" s="1">
        <f t="shared" si="10"/>
        <v>4</v>
      </c>
      <c r="Y225" s="12">
        <f t="shared" si="11"/>
        <v>-3.75</v>
      </c>
    </row>
    <row r="226" spans="1:25" ht="9">
      <c r="A226" s="6" t="s">
        <v>120</v>
      </c>
      <c r="B226" s="8" t="s">
        <v>34</v>
      </c>
      <c r="C226" s="2">
        <v>5</v>
      </c>
      <c r="D226" s="2">
        <v>12</v>
      </c>
      <c r="E226" s="2">
        <v>6</v>
      </c>
      <c r="F226" s="2">
        <v>2</v>
      </c>
      <c r="G226" s="2">
        <v>1</v>
      </c>
      <c r="H226" s="2">
        <v>1</v>
      </c>
      <c r="L226" s="2">
        <v>4</v>
      </c>
      <c r="N226" s="2">
        <v>4</v>
      </c>
      <c r="O226" s="2">
        <v>2</v>
      </c>
      <c r="P226" s="2">
        <v>0</v>
      </c>
      <c r="Q226" s="2">
        <v>2</v>
      </c>
      <c r="V226" s="2">
        <v>8</v>
      </c>
      <c r="W226" s="1">
        <f t="shared" si="9"/>
        <v>4</v>
      </c>
      <c r="X226" s="1">
        <f t="shared" si="10"/>
        <v>8</v>
      </c>
      <c r="Y226" s="12">
        <f t="shared" si="11"/>
        <v>-4</v>
      </c>
    </row>
    <row r="227" spans="1:25" ht="9">
      <c r="A227" s="6" t="s">
        <v>123</v>
      </c>
      <c r="B227" s="8" t="s">
        <v>93</v>
      </c>
      <c r="C227" s="2">
        <v>5</v>
      </c>
      <c r="D227" s="2">
        <v>10</v>
      </c>
      <c r="E227" s="2">
        <v>5</v>
      </c>
      <c r="F227" s="2">
        <v>3</v>
      </c>
      <c r="I227" s="2">
        <v>2</v>
      </c>
      <c r="K227" s="2">
        <v>1</v>
      </c>
      <c r="L227" s="2">
        <v>1</v>
      </c>
      <c r="W227" s="1">
        <f t="shared" si="9"/>
        <v>0</v>
      </c>
      <c r="X227" s="1">
        <f t="shared" si="10"/>
        <v>4</v>
      </c>
      <c r="Y227" s="12">
        <f t="shared" si="11"/>
        <v>-4</v>
      </c>
    </row>
    <row r="228" spans="1:25" ht="9">
      <c r="A228" s="6" t="s">
        <v>130</v>
      </c>
      <c r="B228" s="8" t="s">
        <v>47</v>
      </c>
      <c r="C228" s="2">
        <v>5</v>
      </c>
      <c r="D228" s="2">
        <v>10</v>
      </c>
      <c r="E228" s="2">
        <v>3</v>
      </c>
      <c r="F228" s="2">
        <v>3</v>
      </c>
      <c r="H228" s="2">
        <v>2</v>
      </c>
      <c r="I228" s="2">
        <v>1</v>
      </c>
      <c r="M228" s="2">
        <v>1</v>
      </c>
      <c r="N228" s="2">
        <v>1</v>
      </c>
      <c r="W228" s="1">
        <f t="shared" si="9"/>
        <v>0</v>
      </c>
      <c r="X228" s="1">
        <f t="shared" si="10"/>
        <v>4</v>
      </c>
      <c r="Y228" s="12">
        <f t="shared" si="11"/>
        <v>-4</v>
      </c>
    </row>
    <row r="229" spans="1:25" ht="9">
      <c r="A229" s="6" t="s">
        <v>204</v>
      </c>
      <c r="B229" s="8" t="s">
        <v>47</v>
      </c>
      <c r="C229" s="2">
        <v>5</v>
      </c>
      <c r="D229" s="2">
        <v>13</v>
      </c>
      <c r="E229" s="2">
        <v>8</v>
      </c>
      <c r="F229" s="2">
        <v>3</v>
      </c>
      <c r="I229" s="2">
        <v>1</v>
      </c>
      <c r="K229" s="2">
        <v>2</v>
      </c>
      <c r="M229" s="2">
        <v>1</v>
      </c>
      <c r="N229" s="2">
        <v>1</v>
      </c>
      <c r="W229" s="1">
        <f t="shared" si="9"/>
        <v>0</v>
      </c>
      <c r="X229" s="1">
        <f t="shared" si="10"/>
        <v>4</v>
      </c>
      <c r="Y229" s="12">
        <f t="shared" si="11"/>
        <v>-4</v>
      </c>
    </row>
    <row r="230" spans="1:25" ht="9">
      <c r="A230" s="6" t="s">
        <v>169</v>
      </c>
      <c r="B230" s="8" t="s">
        <v>170</v>
      </c>
      <c r="C230" s="2">
        <v>5</v>
      </c>
      <c r="D230" s="2">
        <v>8</v>
      </c>
      <c r="E230" s="2">
        <v>3</v>
      </c>
      <c r="F230" s="2">
        <v>2</v>
      </c>
      <c r="H230" s="2">
        <v>1</v>
      </c>
      <c r="K230" s="2">
        <v>1</v>
      </c>
      <c r="L230" s="2">
        <v>1</v>
      </c>
      <c r="M230" s="2">
        <v>1</v>
      </c>
      <c r="N230" s="2">
        <v>2</v>
      </c>
      <c r="R230" s="2">
        <v>1</v>
      </c>
      <c r="W230" s="1">
        <f t="shared" si="9"/>
        <v>0.25</v>
      </c>
      <c r="X230" s="1">
        <f t="shared" si="10"/>
        <v>4.5</v>
      </c>
      <c r="Y230" s="12">
        <f t="shared" si="11"/>
        <v>-4.25</v>
      </c>
    </row>
    <row r="231" spans="1:25" ht="9">
      <c r="A231" s="6" t="s">
        <v>142</v>
      </c>
      <c r="B231" s="8" t="s">
        <v>40</v>
      </c>
      <c r="C231" s="2">
        <v>5</v>
      </c>
      <c r="D231" s="2">
        <v>12</v>
      </c>
      <c r="E231" s="2">
        <v>8</v>
      </c>
      <c r="F231" s="2">
        <v>5</v>
      </c>
      <c r="G231" s="2">
        <v>1</v>
      </c>
      <c r="H231" s="2">
        <v>2</v>
      </c>
      <c r="I231" s="2">
        <v>2</v>
      </c>
      <c r="L231" s="2">
        <v>1</v>
      </c>
      <c r="O231" s="2">
        <v>1</v>
      </c>
      <c r="P231" s="2">
        <v>0</v>
      </c>
      <c r="Q231" s="2">
        <v>1</v>
      </c>
      <c r="R231" s="2">
        <v>1</v>
      </c>
      <c r="V231" s="2">
        <v>1</v>
      </c>
      <c r="W231" s="1">
        <f t="shared" si="9"/>
        <v>1.5</v>
      </c>
      <c r="X231" s="1">
        <f t="shared" si="10"/>
        <v>6</v>
      </c>
      <c r="Y231" s="12">
        <f t="shared" si="11"/>
        <v>-4.5</v>
      </c>
    </row>
    <row r="232" spans="1:25" ht="9">
      <c r="A232" s="6" t="s">
        <v>230</v>
      </c>
      <c r="B232" s="8" t="s">
        <v>47</v>
      </c>
      <c r="C232" s="2">
        <v>5</v>
      </c>
      <c r="D232" s="2">
        <v>12</v>
      </c>
      <c r="E232" s="2">
        <v>9</v>
      </c>
      <c r="F232" s="2">
        <v>3</v>
      </c>
      <c r="G232" s="2">
        <v>1</v>
      </c>
      <c r="K232" s="2">
        <v>2</v>
      </c>
      <c r="L232" s="2">
        <v>1</v>
      </c>
      <c r="N232" s="2">
        <v>1</v>
      </c>
      <c r="W232" s="1">
        <f t="shared" si="9"/>
        <v>0</v>
      </c>
      <c r="X232" s="1">
        <f t="shared" si="10"/>
        <v>4.5</v>
      </c>
      <c r="Y232" s="12">
        <f t="shared" si="11"/>
        <v>-4.5</v>
      </c>
    </row>
    <row r="233" spans="1:25" ht="9">
      <c r="A233" s="6" t="s">
        <v>113</v>
      </c>
      <c r="B233" s="8" t="s">
        <v>104</v>
      </c>
      <c r="C233" s="2">
        <v>5</v>
      </c>
      <c r="D233" s="2">
        <v>11</v>
      </c>
      <c r="E233" s="2">
        <v>8</v>
      </c>
      <c r="F233" s="2">
        <v>2</v>
      </c>
      <c r="H233" s="2">
        <v>2</v>
      </c>
      <c r="L233" s="2">
        <v>4</v>
      </c>
      <c r="N233" s="2">
        <v>3</v>
      </c>
      <c r="R233" s="2">
        <v>3</v>
      </c>
      <c r="S233" s="2">
        <v>1</v>
      </c>
      <c r="T233" s="2">
        <v>0</v>
      </c>
      <c r="U233" s="2">
        <v>1</v>
      </c>
      <c r="V233" s="2">
        <v>6</v>
      </c>
      <c r="W233" s="1">
        <f t="shared" si="9"/>
        <v>2.75</v>
      </c>
      <c r="X233" s="1">
        <f t="shared" si="10"/>
        <v>7.5</v>
      </c>
      <c r="Y233" s="12">
        <f t="shared" si="11"/>
        <v>-4.75</v>
      </c>
    </row>
    <row r="234" spans="1:25" ht="9">
      <c r="A234" s="6" t="s">
        <v>82</v>
      </c>
      <c r="B234" s="8" t="s">
        <v>47</v>
      </c>
      <c r="C234" s="2">
        <v>5</v>
      </c>
      <c r="D234" s="2">
        <v>10</v>
      </c>
      <c r="E234" s="2">
        <v>6</v>
      </c>
      <c r="F234" s="2">
        <v>1</v>
      </c>
      <c r="G234" s="2">
        <v>1</v>
      </c>
      <c r="L234" s="2">
        <v>3</v>
      </c>
      <c r="N234" s="2">
        <v>3</v>
      </c>
      <c r="R234" s="2">
        <v>1</v>
      </c>
      <c r="W234" s="1">
        <f t="shared" si="9"/>
        <v>0.25</v>
      </c>
      <c r="X234" s="1">
        <f t="shared" si="10"/>
        <v>5.5</v>
      </c>
      <c r="Y234" s="12">
        <f t="shared" si="11"/>
        <v>-5.25</v>
      </c>
    </row>
    <row r="235" spans="1:25" ht="9">
      <c r="A235" s="6" t="s">
        <v>200</v>
      </c>
      <c r="B235" s="8" t="s">
        <v>47</v>
      </c>
      <c r="C235" s="2">
        <v>5</v>
      </c>
      <c r="D235" s="2">
        <v>13</v>
      </c>
      <c r="E235" s="2">
        <v>7</v>
      </c>
      <c r="F235" s="2">
        <v>3</v>
      </c>
      <c r="H235" s="2">
        <v>1</v>
      </c>
      <c r="K235" s="2">
        <v>2</v>
      </c>
      <c r="L235" s="2">
        <v>3</v>
      </c>
      <c r="N235" s="2">
        <v>3</v>
      </c>
      <c r="R235" s="2">
        <v>1</v>
      </c>
      <c r="W235" s="1">
        <f t="shared" si="9"/>
        <v>0.25</v>
      </c>
      <c r="X235" s="1">
        <f t="shared" si="10"/>
        <v>7.5</v>
      </c>
      <c r="Y235" s="12">
        <f t="shared" si="11"/>
        <v>-7.25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U100"/>
  <sheetViews>
    <sheetView workbookViewId="0" topLeftCell="A1">
      <selection activeCell="W1" sqref="W1"/>
    </sheetView>
  </sheetViews>
  <sheetFormatPr defaultColWidth="9.140625" defaultRowHeight="12.75" outlineLevelRow="2"/>
  <cols>
    <col min="1" max="1" width="6.57421875" style="7" bestFit="1" customWidth="1"/>
    <col min="2" max="2" width="21.8515625" style="9" bestFit="1" customWidth="1"/>
    <col min="3" max="3" width="6.7109375" style="1" bestFit="1" customWidth="1"/>
    <col min="4" max="4" width="6.57421875" style="1" bestFit="1" customWidth="1"/>
    <col min="5" max="5" width="4.7109375" style="1" bestFit="1" customWidth="1"/>
    <col min="6" max="6" width="3.8515625" style="1" bestFit="1" customWidth="1"/>
    <col min="7" max="7" width="6.7109375" style="1" bestFit="1" customWidth="1"/>
    <col min="8" max="8" width="5.57421875" style="1" bestFit="1" customWidth="1"/>
    <col min="9" max="9" width="7.00390625" style="1" bestFit="1" customWidth="1"/>
    <col min="10" max="10" width="5.8515625" style="1" bestFit="1" customWidth="1"/>
    <col min="11" max="11" width="4.57421875" style="1" bestFit="1" customWidth="1"/>
    <col min="12" max="12" width="4.140625" style="1" bestFit="1" customWidth="1"/>
    <col min="13" max="13" width="5.140625" style="1" bestFit="1" customWidth="1"/>
    <col min="14" max="14" width="7.00390625" style="1" bestFit="1" customWidth="1"/>
    <col min="15" max="15" width="3.57421875" style="1" bestFit="1" customWidth="1"/>
    <col min="16" max="16" width="7.8515625" style="1" bestFit="1" customWidth="1"/>
    <col min="17" max="17" width="6.140625" style="1" bestFit="1" customWidth="1"/>
    <col min="18" max="18" width="6.00390625" style="1" bestFit="1" customWidth="1"/>
    <col min="19" max="19" width="6.421875" style="1" bestFit="1" customWidth="1"/>
    <col min="20" max="20" width="4.140625" style="1" bestFit="1" customWidth="1"/>
    <col min="21" max="21" width="4.28125" style="1" bestFit="1" customWidth="1"/>
    <col min="22" max="22" width="4.7109375" style="1" bestFit="1" customWidth="1"/>
    <col min="23" max="23" width="4.57421875" style="1" bestFit="1" customWidth="1"/>
    <col min="24" max="24" width="5.7109375" style="1" bestFit="1" customWidth="1"/>
    <col min="25" max="25" width="6.140625" style="12" bestFit="1" customWidth="1"/>
    <col min="26" max="16384" width="9.140625" style="1" customWidth="1"/>
  </cols>
  <sheetData>
    <row r="1" spans="1:27" s="4" customFormat="1" ht="9">
      <c r="A1" s="10" t="s">
        <v>261</v>
      </c>
      <c r="B1" s="10" t="s">
        <v>262</v>
      </c>
      <c r="C1" s="10" t="s">
        <v>307</v>
      </c>
      <c r="D1" s="10" t="s">
        <v>274</v>
      </c>
      <c r="E1" s="10" t="s">
        <v>273</v>
      </c>
      <c r="F1" s="10" t="s">
        <v>303</v>
      </c>
      <c r="G1" s="10" t="s">
        <v>264</v>
      </c>
      <c r="H1" s="10" t="s">
        <v>267</v>
      </c>
      <c r="I1" s="10" t="s">
        <v>269</v>
      </c>
      <c r="J1" s="10" t="s">
        <v>275</v>
      </c>
      <c r="K1" s="10" t="s">
        <v>276</v>
      </c>
      <c r="L1" s="10" t="s">
        <v>265</v>
      </c>
      <c r="M1" s="10" t="s">
        <v>268</v>
      </c>
      <c r="N1" s="10" t="s">
        <v>266</v>
      </c>
      <c r="O1" s="10" t="s">
        <v>272</v>
      </c>
      <c r="P1" s="10" t="s">
        <v>282</v>
      </c>
      <c r="Q1" s="10" t="s">
        <v>283</v>
      </c>
      <c r="R1" s="10" t="s">
        <v>263</v>
      </c>
      <c r="S1" s="10" t="s">
        <v>278</v>
      </c>
      <c r="T1" s="10" t="s">
        <v>279</v>
      </c>
      <c r="U1" s="10" t="s">
        <v>280</v>
      </c>
      <c r="V1" s="10" t="s">
        <v>277</v>
      </c>
      <c r="W1" s="11" t="s">
        <v>313</v>
      </c>
      <c r="X1" s="11" t="s">
        <v>314</v>
      </c>
      <c r="Y1" s="11" t="s">
        <v>315</v>
      </c>
      <c r="Z1" s="11" t="s">
        <v>336</v>
      </c>
      <c r="AA1" s="11" t="s">
        <v>337</v>
      </c>
    </row>
    <row r="2" spans="1:25" ht="9" hidden="1" outlineLevel="2">
      <c r="A2" s="6" t="s">
        <v>16</v>
      </c>
      <c r="B2" s="8" t="s">
        <v>17</v>
      </c>
      <c r="C2" s="2">
        <v>5</v>
      </c>
      <c r="D2" s="2">
        <v>13</v>
      </c>
      <c r="E2" s="2">
        <v>12</v>
      </c>
      <c r="F2" s="2">
        <v>0</v>
      </c>
      <c r="O2" s="2">
        <v>11</v>
      </c>
      <c r="P2" s="2">
        <v>3</v>
      </c>
      <c r="Q2" s="2">
        <v>8</v>
      </c>
      <c r="R2" s="2">
        <v>3</v>
      </c>
      <c r="S2" s="2">
        <v>1</v>
      </c>
      <c r="T2" s="2">
        <v>1</v>
      </c>
      <c r="U2" s="2">
        <v>0</v>
      </c>
      <c r="W2" s="1">
        <f aca="true" t="shared" si="0" ref="W2:W14">(P2*2)+(Q2*1)+(R2*0.25)+(T2*1)+(U2*0.5)+(V2*0.25)</f>
        <v>15.75</v>
      </c>
      <c r="X2" s="1">
        <f aca="true" t="shared" si="1" ref="X2:X14">(F2*1)+(L2*1)+(M2*0.5)+(N2*0.5)</f>
        <v>0</v>
      </c>
      <c r="Y2" s="12">
        <f aca="true" t="shared" si="2" ref="Y2:Y14">W2-X2</f>
        <v>15.75</v>
      </c>
    </row>
    <row r="3" spans="1:25" ht="9" hidden="1" outlineLevel="2">
      <c r="A3" s="6" t="s">
        <v>53</v>
      </c>
      <c r="B3" s="8" t="s">
        <v>17</v>
      </c>
      <c r="C3" s="2">
        <v>5</v>
      </c>
      <c r="D3" s="2">
        <v>8</v>
      </c>
      <c r="E3" s="2">
        <v>6</v>
      </c>
      <c r="F3" s="2">
        <v>0</v>
      </c>
      <c r="L3" s="2">
        <v>2</v>
      </c>
      <c r="O3" s="2">
        <v>2</v>
      </c>
      <c r="P3" s="2">
        <v>2</v>
      </c>
      <c r="Q3" s="2">
        <v>0</v>
      </c>
      <c r="R3" s="2">
        <v>1</v>
      </c>
      <c r="W3" s="1">
        <f t="shared" si="0"/>
        <v>4.25</v>
      </c>
      <c r="X3" s="1">
        <f t="shared" si="1"/>
        <v>2</v>
      </c>
      <c r="Y3" s="12">
        <f t="shared" si="2"/>
        <v>2.25</v>
      </c>
    </row>
    <row r="4" spans="1:25" ht="9" hidden="1" outlineLevel="2">
      <c r="A4" s="6" t="s">
        <v>57</v>
      </c>
      <c r="B4" s="8" t="s">
        <v>17</v>
      </c>
      <c r="C4" s="2">
        <v>5</v>
      </c>
      <c r="D4" s="2">
        <v>10</v>
      </c>
      <c r="E4" s="2">
        <v>7</v>
      </c>
      <c r="F4" s="2">
        <v>0</v>
      </c>
      <c r="L4" s="2">
        <v>2</v>
      </c>
      <c r="O4" s="2">
        <v>2</v>
      </c>
      <c r="P4" s="2">
        <v>1</v>
      </c>
      <c r="Q4" s="2">
        <v>1</v>
      </c>
      <c r="R4" s="2">
        <v>2</v>
      </c>
      <c r="W4" s="1">
        <f t="shared" si="0"/>
        <v>3.5</v>
      </c>
      <c r="X4" s="1">
        <f t="shared" si="1"/>
        <v>2</v>
      </c>
      <c r="Y4" s="12">
        <f t="shared" si="2"/>
        <v>1.5</v>
      </c>
    </row>
    <row r="5" spans="1:25" ht="9" hidden="1" outlineLevel="2">
      <c r="A5" s="6" t="s">
        <v>63</v>
      </c>
      <c r="B5" s="8" t="s">
        <v>17</v>
      </c>
      <c r="C5" s="2">
        <v>3</v>
      </c>
      <c r="D5" s="2">
        <v>10</v>
      </c>
      <c r="E5" s="2">
        <v>10</v>
      </c>
      <c r="F5" s="2">
        <v>0</v>
      </c>
      <c r="O5" s="2">
        <v>1</v>
      </c>
      <c r="P5" s="2">
        <v>0</v>
      </c>
      <c r="Q5" s="2">
        <v>1</v>
      </c>
      <c r="S5" s="2">
        <v>1</v>
      </c>
      <c r="T5" s="2">
        <v>1</v>
      </c>
      <c r="U5" s="2">
        <v>0</v>
      </c>
      <c r="W5" s="1">
        <f t="shared" si="0"/>
        <v>2</v>
      </c>
      <c r="X5" s="1">
        <f t="shared" si="1"/>
        <v>0</v>
      </c>
      <c r="Y5" s="12">
        <f t="shared" si="2"/>
        <v>2</v>
      </c>
    </row>
    <row r="6" spans="1:25" ht="9" hidden="1" outlineLevel="2">
      <c r="A6" s="6" t="s">
        <v>91</v>
      </c>
      <c r="B6" s="8" t="s">
        <v>17</v>
      </c>
      <c r="C6" s="2">
        <v>4</v>
      </c>
      <c r="D6" s="2">
        <v>7</v>
      </c>
      <c r="E6" s="2">
        <v>7</v>
      </c>
      <c r="F6" s="2">
        <v>0</v>
      </c>
      <c r="O6" s="2">
        <v>3</v>
      </c>
      <c r="P6" s="2">
        <v>2</v>
      </c>
      <c r="Q6" s="2">
        <v>1</v>
      </c>
      <c r="R6" s="2">
        <v>1</v>
      </c>
      <c r="W6" s="1">
        <f t="shared" si="0"/>
        <v>5.25</v>
      </c>
      <c r="X6" s="1">
        <f t="shared" si="1"/>
        <v>0</v>
      </c>
      <c r="Y6" s="12">
        <f t="shared" si="2"/>
        <v>5.25</v>
      </c>
    </row>
    <row r="7" spans="1:25" ht="9" hidden="1" outlineLevel="2">
      <c r="A7" s="6" t="s">
        <v>156</v>
      </c>
      <c r="B7" s="8" t="s">
        <v>17</v>
      </c>
      <c r="C7" s="2">
        <v>5</v>
      </c>
      <c r="D7" s="2">
        <v>11</v>
      </c>
      <c r="E7" s="2">
        <v>11</v>
      </c>
      <c r="F7" s="2">
        <v>0</v>
      </c>
      <c r="O7" s="2">
        <v>3</v>
      </c>
      <c r="P7" s="2">
        <v>0</v>
      </c>
      <c r="Q7" s="2">
        <v>3</v>
      </c>
      <c r="R7" s="2">
        <v>3</v>
      </c>
      <c r="W7" s="1">
        <f t="shared" si="0"/>
        <v>3.75</v>
      </c>
      <c r="X7" s="1">
        <f t="shared" si="1"/>
        <v>0</v>
      </c>
      <c r="Y7" s="12">
        <f t="shared" si="2"/>
        <v>3.75</v>
      </c>
    </row>
    <row r="8" spans="1:25" ht="9" hidden="1" outlineLevel="2">
      <c r="A8" s="6" t="s">
        <v>180</v>
      </c>
      <c r="B8" s="8" t="s">
        <v>17</v>
      </c>
      <c r="C8" s="2">
        <v>5</v>
      </c>
      <c r="D8" s="2">
        <v>10</v>
      </c>
      <c r="E8" s="2">
        <v>9</v>
      </c>
      <c r="F8" s="2">
        <v>0</v>
      </c>
      <c r="L8" s="2">
        <v>1</v>
      </c>
      <c r="O8" s="2">
        <v>1</v>
      </c>
      <c r="P8" s="2">
        <v>0</v>
      </c>
      <c r="Q8" s="2">
        <v>1</v>
      </c>
      <c r="R8" s="2">
        <v>1</v>
      </c>
      <c r="W8" s="1">
        <f t="shared" si="0"/>
        <v>1.25</v>
      </c>
      <c r="X8" s="1">
        <f t="shared" si="1"/>
        <v>1</v>
      </c>
      <c r="Y8" s="12">
        <f t="shared" si="2"/>
        <v>0.25</v>
      </c>
    </row>
    <row r="9" spans="1:25" ht="9" hidden="1" outlineLevel="2">
      <c r="A9" s="6" t="s">
        <v>193</v>
      </c>
      <c r="B9" s="8" t="s">
        <v>17</v>
      </c>
      <c r="C9" s="2">
        <v>4</v>
      </c>
      <c r="D9" s="2">
        <v>9</v>
      </c>
      <c r="E9" s="2">
        <v>8</v>
      </c>
      <c r="F9" s="2">
        <v>0</v>
      </c>
      <c r="L9" s="2">
        <v>1</v>
      </c>
      <c r="O9" s="2">
        <v>5</v>
      </c>
      <c r="P9" s="2">
        <v>1</v>
      </c>
      <c r="Q9" s="2">
        <v>4</v>
      </c>
      <c r="R9" s="2">
        <v>3</v>
      </c>
      <c r="S9" s="2">
        <v>2</v>
      </c>
      <c r="T9" s="2">
        <v>2</v>
      </c>
      <c r="U9" s="2">
        <v>0</v>
      </c>
      <c r="W9" s="1">
        <f t="shared" si="0"/>
        <v>8.75</v>
      </c>
      <c r="X9" s="1">
        <f t="shared" si="1"/>
        <v>1</v>
      </c>
      <c r="Y9" s="12">
        <f t="shared" si="2"/>
        <v>7.75</v>
      </c>
    </row>
    <row r="10" spans="1:25" ht="9" hidden="1" outlineLevel="2">
      <c r="A10" s="6" t="s">
        <v>233</v>
      </c>
      <c r="B10" s="8" t="s">
        <v>17</v>
      </c>
      <c r="C10" s="2">
        <v>5</v>
      </c>
      <c r="D10" s="2">
        <v>8</v>
      </c>
      <c r="E10" s="2">
        <v>8</v>
      </c>
      <c r="F10" s="2">
        <v>0</v>
      </c>
      <c r="W10" s="1">
        <f t="shared" si="0"/>
        <v>0</v>
      </c>
      <c r="X10" s="1">
        <f t="shared" si="1"/>
        <v>0</v>
      </c>
      <c r="Y10" s="12">
        <f t="shared" si="2"/>
        <v>0</v>
      </c>
    </row>
    <row r="11" spans="1:25" ht="9" hidden="1" outlineLevel="2">
      <c r="A11" s="6" t="s">
        <v>234</v>
      </c>
      <c r="B11" s="8" t="s">
        <v>17</v>
      </c>
      <c r="C11" s="2">
        <v>3</v>
      </c>
      <c r="D11" s="2">
        <v>5</v>
      </c>
      <c r="E11" s="2">
        <v>4</v>
      </c>
      <c r="F11" s="2">
        <v>0</v>
      </c>
      <c r="L11" s="2">
        <v>1</v>
      </c>
      <c r="O11" s="2">
        <v>1</v>
      </c>
      <c r="P11" s="2">
        <v>1</v>
      </c>
      <c r="Q11" s="2">
        <v>0</v>
      </c>
      <c r="S11" s="2">
        <v>1</v>
      </c>
      <c r="T11" s="2">
        <v>1</v>
      </c>
      <c r="U11" s="2">
        <v>0</v>
      </c>
      <c r="W11" s="1">
        <f t="shared" si="0"/>
        <v>3</v>
      </c>
      <c r="X11" s="1">
        <f t="shared" si="1"/>
        <v>1</v>
      </c>
      <c r="Y11" s="12">
        <f t="shared" si="2"/>
        <v>2</v>
      </c>
    </row>
    <row r="12" spans="1:25" ht="9" hidden="1" outlineLevel="2">
      <c r="A12" s="6" t="s">
        <v>235</v>
      </c>
      <c r="B12" s="8" t="s">
        <v>17</v>
      </c>
      <c r="C12" s="2">
        <v>5</v>
      </c>
      <c r="D12" s="2">
        <v>14</v>
      </c>
      <c r="E12" s="2">
        <v>6</v>
      </c>
      <c r="F12" s="2">
        <v>0</v>
      </c>
      <c r="L12" s="2">
        <v>1</v>
      </c>
      <c r="W12" s="1">
        <f t="shared" si="0"/>
        <v>0</v>
      </c>
      <c r="X12" s="1">
        <f t="shared" si="1"/>
        <v>1</v>
      </c>
      <c r="Y12" s="12">
        <f t="shared" si="2"/>
        <v>-1</v>
      </c>
    </row>
    <row r="13" spans="1:25" ht="9" hidden="1" outlineLevel="2">
      <c r="A13" s="6" t="s">
        <v>240</v>
      </c>
      <c r="B13" s="8" t="s">
        <v>17</v>
      </c>
      <c r="C13" s="2">
        <v>5</v>
      </c>
      <c r="D13" s="2">
        <v>8</v>
      </c>
      <c r="E13" s="2">
        <v>8</v>
      </c>
      <c r="F13" s="2">
        <v>0</v>
      </c>
      <c r="O13" s="2">
        <v>4</v>
      </c>
      <c r="P13" s="2">
        <v>0</v>
      </c>
      <c r="Q13" s="2">
        <v>4</v>
      </c>
      <c r="R13" s="2">
        <v>3</v>
      </c>
      <c r="W13" s="1">
        <f t="shared" si="0"/>
        <v>4.75</v>
      </c>
      <c r="X13" s="1">
        <f t="shared" si="1"/>
        <v>0</v>
      </c>
      <c r="Y13" s="12">
        <f t="shared" si="2"/>
        <v>4.75</v>
      </c>
    </row>
    <row r="14" spans="1:25" ht="9" hidden="1" outlineLevel="2">
      <c r="A14" s="6" t="s">
        <v>260</v>
      </c>
      <c r="B14" s="8" t="s">
        <v>17</v>
      </c>
      <c r="C14" s="2">
        <v>1</v>
      </c>
      <c r="D14" s="2">
        <v>4</v>
      </c>
      <c r="E14" s="2">
        <v>4</v>
      </c>
      <c r="F14" s="2">
        <v>0</v>
      </c>
      <c r="O14" s="2">
        <v>2</v>
      </c>
      <c r="P14" s="2">
        <v>1</v>
      </c>
      <c r="Q14" s="2">
        <v>1</v>
      </c>
      <c r="W14" s="1">
        <f t="shared" si="0"/>
        <v>3</v>
      </c>
      <c r="X14" s="1">
        <f t="shared" si="1"/>
        <v>0</v>
      </c>
      <c r="Y14" s="12">
        <f t="shared" si="2"/>
        <v>3</v>
      </c>
    </row>
    <row r="15" spans="1:26" ht="9" outlineLevel="1" collapsed="1">
      <c r="A15" s="6"/>
      <c r="B15" s="14" t="s">
        <v>316</v>
      </c>
      <c r="C15" s="2"/>
      <c r="D15" s="2"/>
      <c r="E15" s="2"/>
      <c r="F15" s="2"/>
      <c r="O15" s="2"/>
      <c r="P15" s="2"/>
      <c r="Q15" s="2"/>
      <c r="W15" s="1">
        <f>SUBTOTAL(9,W2:W14)</f>
        <v>55.25</v>
      </c>
      <c r="Z15" s="1">
        <v>56.25</v>
      </c>
    </row>
    <row r="16" spans="1:25" ht="9" hidden="1" outlineLevel="2">
      <c r="A16" s="6" t="s">
        <v>103</v>
      </c>
      <c r="B16" s="8" t="s">
        <v>104</v>
      </c>
      <c r="C16" s="2">
        <v>1</v>
      </c>
      <c r="D16" s="2">
        <v>3</v>
      </c>
      <c r="E16" s="2">
        <v>2</v>
      </c>
      <c r="F16" s="2">
        <v>0</v>
      </c>
      <c r="W16" s="1">
        <f>(P16*2)+(Q16*1)+(R16*0.25)+(T16*1)+(U16*0.5)+(V16*0.25)</f>
        <v>0</v>
      </c>
      <c r="X16" s="1">
        <f>(F16*1)+(L16*1)+(M16*0.5)+(N16*0.5)</f>
        <v>0</v>
      </c>
      <c r="Y16" s="12">
        <f>W16-X16</f>
        <v>0</v>
      </c>
    </row>
    <row r="17" spans="1:27" ht="9" outlineLevel="1" collapsed="1">
      <c r="A17" s="6"/>
      <c r="B17" s="14" t="s">
        <v>317</v>
      </c>
      <c r="C17" s="2"/>
      <c r="D17" s="2"/>
      <c r="E17" s="2"/>
      <c r="F17" s="2"/>
      <c r="W17" s="1">
        <f>SUBTOTAL(9,W16:W16)</f>
        <v>0</v>
      </c>
      <c r="AA17" s="1">
        <v>0</v>
      </c>
    </row>
    <row r="18" spans="1:25" ht="9" hidden="1" outlineLevel="2">
      <c r="A18" s="6" t="s">
        <v>64</v>
      </c>
      <c r="B18" s="8" t="s">
        <v>14</v>
      </c>
      <c r="C18" s="2">
        <v>5</v>
      </c>
      <c r="D18" s="2">
        <v>15</v>
      </c>
      <c r="E18" s="2">
        <v>15</v>
      </c>
      <c r="F18" s="2">
        <v>0</v>
      </c>
      <c r="O18" s="2">
        <v>9</v>
      </c>
      <c r="P18" s="2">
        <v>0</v>
      </c>
      <c r="Q18" s="2">
        <v>9</v>
      </c>
      <c r="R18" s="2">
        <v>2</v>
      </c>
      <c r="W18" s="1">
        <f aca="true" t="shared" si="3" ref="W18:W23">(P18*2)+(Q18*1)+(R18*0.25)+(T18*1)+(U18*0.5)+(V18*0.25)</f>
        <v>9.5</v>
      </c>
      <c r="X18" s="1">
        <f aca="true" t="shared" si="4" ref="X18:X23">(F18*1)+(L18*1)+(M18*0.5)+(N18*0.5)</f>
        <v>0</v>
      </c>
      <c r="Y18" s="12">
        <f aca="true" t="shared" si="5" ref="Y18:Y23">W18-X18</f>
        <v>9.5</v>
      </c>
    </row>
    <row r="19" spans="1:25" ht="9" hidden="1" outlineLevel="2">
      <c r="A19" s="6" t="s">
        <v>69</v>
      </c>
      <c r="B19" s="8" t="s">
        <v>14</v>
      </c>
      <c r="C19" s="2">
        <v>4</v>
      </c>
      <c r="D19" s="2">
        <v>13</v>
      </c>
      <c r="E19" s="2">
        <v>12</v>
      </c>
      <c r="F19" s="2">
        <v>0</v>
      </c>
      <c r="O19" s="2">
        <v>8</v>
      </c>
      <c r="P19" s="2">
        <v>0</v>
      </c>
      <c r="Q19" s="2">
        <v>8</v>
      </c>
      <c r="R19" s="2">
        <v>5</v>
      </c>
      <c r="W19" s="1">
        <f t="shared" si="3"/>
        <v>9.25</v>
      </c>
      <c r="X19" s="1">
        <f t="shared" si="4"/>
        <v>0</v>
      </c>
      <c r="Y19" s="12">
        <f t="shared" si="5"/>
        <v>9.25</v>
      </c>
    </row>
    <row r="20" spans="1:25" ht="9" hidden="1" outlineLevel="2">
      <c r="A20" s="6" t="s">
        <v>172</v>
      </c>
      <c r="B20" s="8" t="s">
        <v>14</v>
      </c>
      <c r="C20" s="2">
        <v>5</v>
      </c>
      <c r="D20" s="2">
        <v>16</v>
      </c>
      <c r="E20" s="2">
        <v>16</v>
      </c>
      <c r="F20" s="2">
        <v>0</v>
      </c>
      <c r="O20" s="2">
        <v>1</v>
      </c>
      <c r="P20" s="2">
        <v>0</v>
      </c>
      <c r="Q20" s="2">
        <v>1</v>
      </c>
      <c r="R20" s="2">
        <v>1</v>
      </c>
      <c r="W20" s="1">
        <f t="shared" si="3"/>
        <v>1.25</v>
      </c>
      <c r="X20" s="1">
        <f t="shared" si="4"/>
        <v>0</v>
      </c>
      <c r="Y20" s="12">
        <f t="shared" si="5"/>
        <v>1.25</v>
      </c>
    </row>
    <row r="21" spans="1:25" ht="9" hidden="1" outlineLevel="2">
      <c r="A21" s="6" t="s">
        <v>196</v>
      </c>
      <c r="B21" s="8" t="s">
        <v>14</v>
      </c>
      <c r="C21" s="2">
        <v>1</v>
      </c>
      <c r="D21" s="2">
        <v>2</v>
      </c>
      <c r="E21" s="2">
        <v>2</v>
      </c>
      <c r="F21" s="2">
        <v>0</v>
      </c>
      <c r="O21" s="2">
        <v>1</v>
      </c>
      <c r="P21" s="2">
        <v>0</v>
      </c>
      <c r="Q21" s="2">
        <v>1</v>
      </c>
      <c r="W21" s="1">
        <f t="shared" si="3"/>
        <v>1</v>
      </c>
      <c r="X21" s="1">
        <f t="shared" si="4"/>
        <v>0</v>
      </c>
      <c r="Y21" s="12">
        <f t="shared" si="5"/>
        <v>1</v>
      </c>
    </row>
    <row r="22" spans="1:25" ht="9" hidden="1" outlineLevel="2">
      <c r="A22" s="6" t="s">
        <v>201</v>
      </c>
      <c r="B22" s="8" t="s">
        <v>14</v>
      </c>
      <c r="C22" s="2">
        <v>5</v>
      </c>
      <c r="D22" s="2">
        <v>15</v>
      </c>
      <c r="E22" s="2">
        <v>15</v>
      </c>
      <c r="F22" s="2">
        <v>0</v>
      </c>
      <c r="O22" s="2">
        <v>6</v>
      </c>
      <c r="P22" s="2">
        <v>0</v>
      </c>
      <c r="Q22" s="2">
        <v>6</v>
      </c>
      <c r="R22" s="2">
        <v>1</v>
      </c>
      <c r="W22" s="1">
        <f t="shared" si="3"/>
        <v>6.25</v>
      </c>
      <c r="X22" s="1">
        <f t="shared" si="4"/>
        <v>0</v>
      </c>
      <c r="Y22" s="12">
        <f t="shared" si="5"/>
        <v>6.25</v>
      </c>
    </row>
    <row r="23" spans="1:25" ht="9" hidden="1" outlineLevel="2">
      <c r="A23" s="6" t="s">
        <v>252</v>
      </c>
      <c r="B23" s="8" t="s">
        <v>14</v>
      </c>
      <c r="C23" s="2">
        <v>1</v>
      </c>
      <c r="D23" s="2">
        <v>2</v>
      </c>
      <c r="E23" s="2">
        <v>2</v>
      </c>
      <c r="F23" s="2">
        <v>0</v>
      </c>
      <c r="W23" s="1">
        <f t="shared" si="3"/>
        <v>0</v>
      </c>
      <c r="X23" s="1">
        <f t="shared" si="4"/>
        <v>0</v>
      </c>
      <c r="Y23" s="12">
        <f t="shared" si="5"/>
        <v>0</v>
      </c>
    </row>
    <row r="24" spans="1:27" ht="9" outlineLevel="1" collapsed="1">
      <c r="A24" s="6"/>
      <c r="B24" s="14" t="s">
        <v>319</v>
      </c>
      <c r="C24" s="2"/>
      <c r="D24" s="2"/>
      <c r="E24" s="2"/>
      <c r="F24" s="2"/>
      <c r="W24" s="1">
        <f>SUBTOTAL(9,W18:W23)</f>
        <v>27.25</v>
      </c>
      <c r="AA24" s="1">
        <v>27.25</v>
      </c>
    </row>
    <row r="25" spans="1:25" ht="9" hidden="1" outlineLevel="2">
      <c r="A25" s="6" t="s">
        <v>58</v>
      </c>
      <c r="B25" s="8" t="s">
        <v>25</v>
      </c>
      <c r="C25" s="2">
        <v>4</v>
      </c>
      <c r="D25" s="2">
        <v>14</v>
      </c>
      <c r="E25" s="2">
        <v>4</v>
      </c>
      <c r="F25" s="2">
        <v>0</v>
      </c>
      <c r="W25" s="1">
        <f>(P25*2)+(Q25*1)+(R25*0.25)+(T25*1)+(U25*0.5)+(V25*0.25)</f>
        <v>0</v>
      </c>
      <c r="X25" s="1">
        <f>(F25*1)+(L25*1)+(M25*0.5)+(N25*0.5)</f>
        <v>0</v>
      </c>
      <c r="Y25" s="12">
        <f>W25-X25</f>
        <v>0</v>
      </c>
    </row>
    <row r="26" spans="1:25" ht="9" hidden="1" outlineLevel="2">
      <c r="A26" s="6" t="s">
        <v>102</v>
      </c>
      <c r="B26" s="8" t="s">
        <v>25</v>
      </c>
      <c r="C26" s="2">
        <v>1</v>
      </c>
      <c r="D26" s="2">
        <v>1</v>
      </c>
      <c r="F26" s="2">
        <v>0</v>
      </c>
      <c r="L26" s="2">
        <v>1</v>
      </c>
      <c r="R26" s="2">
        <v>1</v>
      </c>
      <c r="W26" s="1">
        <f>(P26*2)+(Q26*1)+(R26*0.25)+(T26*1)+(U26*0.5)+(V26*0.25)</f>
        <v>0.25</v>
      </c>
      <c r="X26" s="1">
        <f>(F26*1)+(L26*1)+(M26*0.5)+(N26*0.5)</f>
        <v>1</v>
      </c>
      <c r="Y26" s="12">
        <f>W26-X26</f>
        <v>-0.75</v>
      </c>
    </row>
    <row r="27" spans="1:25" ht="9" hidden="1" outlineLevel="2">
      <c r="A27" s="6" t="s">
        <v>168</v>
      </c>
      <c r="B27" s="8" t="s">
        <v>25</v>
      </c>
      <c r="C27" s="2">
        <v>5</v>
      </c>
      <c r="D27" s="2">
        <v>17</v>
      </c>
      <c r="E27" s="2">
        <v>15</v>
      </c>
      <c r="F27" s="2">
        <v>0</v>
      </c>
      <c r="L27" s="2">
        <v>2</v>
      </c>
      <c r="O27" s="2">
        <v>3</v>
      </c>
      <c r="P27" s="2">
        <v>0</v>
      </c>
      <c r="Q27" s="2">
        <v>3</v>
      </c>
      <c r="S27" s="2">
        <v>2</v>
      </c>
      <c r="T27" s="2">
        <v>2</v>
      </c>
      <c r="U27" s="2">
        <v>0</v>
      </c>
      <c r="W27" s="1">
        <f>(P27*2)+(Q27*1)+(R27*0.25)+(T27*1)+(U27*0.5)+(V27*0.25)</f>
        <v>5</v>
      </c>
      <c r="X27" s="1">
        <f>(F27*1)+(L27*1)+(M27*0.5)+(N27*0.5)</f>
        <v>2</v>
      </c>
      <c r="Y27" s="12">
        <f>W27-X27</f>
        <v>3</v>
      </c>
    </row>
    <row r="28" spans="1:25" ht="9" hidden="1" outlineLevel="2">
      <c r="A28" s="6" t="s">
        <v>202</v>
      </c>
      <c r="B28" s="8" t="s">
        <v>25</v>
      </c>
      <c r="C28" s="2">
        <v>2</v>
      </c>
      <c r="D28" s="2">
        <v>6</v>
      </c>
      <c r="E28" s="2">
        <v>4</v>
      </c>
      <c r="F28" s="2">
        <v>0</v>
      </c>
      <c r="R28" s="2">
        <v>2</v>
      </c>
      <c r="W28" s="1">
        <f>(P28*2)+(Q28*1)+(R28*0.25)+(T28*1)+(U28*0.5)+(V28*0.25)</f>
        <v>0.5</v>
      </c>
      <c r="X28" s="1">
        <f>(F28*1)+(L28*1)+(M28*0.5)+(N28*0.5)</f>
        <v>0</v>
      </c>
      <c r="Y28" s="12">
        <f>W28-X28</f>
        <v>0.5</v>
      </c>
    </row>
    <row r="29" spans="1:25" ht="9" hidden="1" outlineLevel="2">
      <c r="A29" s="6" t="s">
        <v>209</v>
      </c>
      <c r="B29" s="8" t="s">
        <v>25</v>
      </c>
      <c r="C29" s="2">
        <v>1</v>
      </c>
      <c r="D29" s="2">
        <v>6</v>
      </c>
      <c r="E29" s="2">
        <v>6</v>
      </c>
      <c r="F29" s="2">
        <v>0</v>
      </c>
      <c r="W29" s="1">
        <f>(P29*2)+(Q29*1)+(R29*0.25)+(T29*1)+(U29*0.5)+(V29*0.25)</f>
        <v>0</v>
      </c>
      <c r="X29" s="1">
        <f>(F29*1)+(L29*1)+(M29*0.5)+(N29*0.5)</f>
        <v>0</v>
      </c>
      <c r="Y29" s="12">
        <f>W29-X29</f>
        <v>0</v>
      </c>
    </row>
    <row r="30" spans="1:26" ht="9" outlineLevel="1" collapsed="1">
      <c r="A30" s="6"/>
      <c r="B30" s="14" t="s">
        <v>320</v>
      </c>
      <c r="C30" s="2"/>
      <c r="D30" s="2"/>
      <c r="E30" s="2"/>
      <c r="F30" s="2"/>
      <c r="W30" s="1">
        <f>SUBTOTAL(9,W25:W29)</f>
        <v>5.75</v>
      </c>
      <c r="Z30" s="1">
        <v>5.75</v>
      </c>
    </row>
    <row r="31" spans="1:25" ht="9" hidden="1" outlineLevel="2">
      <c r="A31" s="6" t="s">
        <v>26</v>
      </c>
      <c r="B31" s="8" t="s">
        <v>27</v>
      </c>
      <c r="C31" s="2">
        <v>1</v>
      </c>
      <c r="D31" s="2">
        <v>1</v>
      </c>
      <c r="E31" s="2">
        <v>1</v>
      </c>
      <c r="F31" s="2">
        <v>0</v>
      </c>
      <c r="W31" s="1">
        <f aca="true" t="shared" si="6" ref="W31:W42">(P31*2)+(Q31*1)+(R31*0.25)+(T31*1)+(U31*0.5)+(V31*0.25)</f>
        <v>0</v>
      </c>
      <c r="X31" s="1">
        <f aca="true" t="shared" si="7" ref="X31:X42">(F31*1)+(L31*1)+(M31*0.5)+(N31*0.5)</f>
        <v>0</v>
      </c>
      <c r="Y31" s="12">
        <f aca="true" t="shared" si="8" ref="Y31:Y42">W31-X31</f>
        <v>0</v>
      </c>
    </row>
    <row r="32" spans="1:25" ht="9" hidden="1" outlineLevel="2">
      <c r="A32" s="6" t="s">
        <v>35</v>
      </c>
      <c r="B32" s="8" t="s">
        <v>27</v>
      </c>
      <c r="C32" s="2">
        <v>1</v>
      </c>
      <c r="D32" s="2">
        <v>2</v>
      </c>
      <c r="E32" s="2">
        <v>1</v>
      </c>
      <c r="F32" s="2">
        <v>0</v>
      </c>
      <c r="W32" s="1">
        <f t="shared" si="6"/>
        <v>0</v>
      </c>
      <c r="X32" s="1">
        <f t="shared" si="7"/>
        <v>0</v>
      </c>
      <c r="Y32" s="12">
        <f t="shared" si="8"/>
        <v>0</v>
      </c>
    </row>
    <row r="33" spans="1:25" ht="9" hidden="1" outlineLevel="2">
      <c r="A33" s="6" t="s">
        <v>59</v>
      </c>
      <c r="B33" s="8" t="s">
        <v>27</v>
      </c>
      <c r="C33" s="2">
        <v>5</v>
      </c>
      <c r="D33" s="2">
        <v>17</v>
      </c>
      <c r="E33" s="2">
        <v>13</v>
      </c>
      <c r="F33" s="2">
        <v>0</v>
      </c>
      <c r="L33" s="2">
        <v>3</v>
      </c>
      <c r="R33" s="2">
        <v>1</v>
      </c>
      <c r="W33" s="1">
        <f t="shared" si="6"/>
        <v>0.25</v>
      </c>
      <c r="X33" s="1">
        <f t="shared" si="7"/>
        <v>3</v>
      </c>
      <c r="Y33" s="12">
        <f t="shared" si="8"/>
        <v>-2.75</v>
      </c>
    </row>
    <row r="34" spans="1:25" ht="9" hidden="1" outlineLevel="2">
      <c r="A34" s="6" t="s">
        <v>78</v>
      </c>
      <c r="B34" s="8" t="s">
        <v>27</v>
      </c>
      <c r="C34" s="2">
        <v>5</v>
      </c>
      <c r="D34" s="2">
        <v>14</v>
      </c>
      <c r="E34" s="2">
        <v>12</v>
      </c>
      <c r="F34" s="2">
        <v>0</v>
      </c>
      <c r="L34" s="2">
        <v>2</v>
      </c>
      <c r="W34" s="1">
        <f t="shared" si="6"/>
        <v>0</v>
      </c>
      <c r="X34" s="1">
        <f t="shared" si="7"/>
        <v>2</v>
      </c>
      <c r="Y34" s="12">
        <f t="shared" si="8"/>
        <v>-2</v>
      </c>
    </row>
    <row r="35" spans="1:25" ht="9" hidden="1" outlineLevel="2">
      <c r="A35" s="6" t="s">
        <v>86</v>
      </c>
      <c r="B35" s="8" t="s">
        <v>27</v>
      </c>
      <c r="C35" s="2">
        <v>1</v>
      </c>
      <c r="D35" s="2">
        <v>1</v>
      </c>
      <c r="F35" s="2">
        <v>0</v>
      </c>
      <c r="L35" s="2">
        <v>1</v>
      </c>
      <c r="W35" s="1">
        <f t="shared" si="6"/>
        <v>0</v>
      </c>
      <c r="X35" s="1">
        <f t="shared" si="7"/>
        <v>1</v>
      </c>
      <c r="Y35" s="12">
        <f t="shared" si="8"/>
        <v>-1</v>
      </c>
    </row>
    <row r="36" spans="1:25" ht="9" hidden="1" outlineLevel="2">
      <c r="A36" s="6" t="s">
        <v>90</v>
      </c>
      <c r="B36" s="8" t="s">
        <v>27</v>
      </c>
      <c r="C36" s="2">
        <v>1</v>
      </c>
      <c r="D36" s="2">
        <v>1</v>
      </c>
      <c r="F36" s="2">
        <v>0</v>
      </c>
      <c r="L36" s="2">
        <v>1</v>
      </c>
      <c r="W36" s="1">
        <f t="shared" si="6"/>
        <v>0</v>
      </c>
      <c r="X36" s="1">
        <f t="shared" si="7"/>
        <v>1</v>
      </c>
      <c r="Y36" s="12">
        <f t="shared" si="8"/>
        <v>-1</v>
      </c>
    </row>
    <row r="37" spans="1:25" ht="9" hidden="1" outlineLevel="2">
      <c r="A37" s="6" t="s">
        <v>122</v>
      </c>
      <c r="B37" s="8" t="s">
        <v>27</v>
      </c>
      <c r="C37" s="2">
        <v>1</v>
      </c>
      <c r="D37" s="2">
        <v>4</v>
      </c>
      <c r="E37" s="2">
        <v>3</v>
      </c>
      <c r="F37" s="2">
        <v>0</v>
      </c>
      <c r="W37" s="1">
        <f t="shared" si="6"/>
        <v>0</v>
      </c>
      <c r="X37" s="1">
        <f t="shared" si="7"/>
        <v>0</v>
      </c>
      <c r="Y37" s="12">
        <f t="shared" si="8"/>
        <v>0</v>
      </c>
    </row>
    <row r="38" spans="1:25" ht="9" hidden="1" outlineLevel="2">
      <c r="A38" s="6" t="s">
        <v>132</v>
      </c>
      <c r="B38" s="8" t="s">
        <v>27</v>
      </c>
      <c r="C38" s="2">
        <v>5</v>
      </c>
      <c r="D38" s="2">
        <v>16</v>
      </c>
      <c r="E38" s="2">
        <v>14</v>
      </c>
      <c r="F38" s="2">
        <v>0</v>
      </c>
      <c r="L38" s="2">
        <v>2</v>
      </c>
      <c r="O38" s="2">
        <v>17</v>
      </c>
      <c r="P38" s="2">
        <v>0</v>
      </c>
      <c r="Q38" s="2">
        <v>17</v>
      </c>
      <c r="R38" s="2">
        <v>6</v>
      </c>
      <c r="S38" s="2">
        <v>1</v>
      </c>
      <c r="T38" s="2">
        <v>1</v>
      </c>
      <c r="U38" s="2">
        <v>0</v>
      </c>
      <c r="W38" s="1">
        <f t="shared" si="6"/>
        <v>19.5</v>
      </c>
      <c r="X38" s="1">
        <f t="shared" si="7"/>
        <v>2</v>
      </c>
      <c r="Y38" s="12">
        <f t="shared" si="8"/>
        <v>17.5</v>
      </c>
    </row>
    <row r="39" spans="1:25" ht="9" hidden="1" outlineLevel="2">
      <c r="A39" s="6" t="s">
        <v>154</v>
      </c>
      <c r="B39" s="8" t="s">
        <v>27</v>
      </c>
      <c r="C39" s="2">
        <v>3</v>
      </c>
      <c r="D39" s="2">
        <v>10</v>
      </c>
      <c r="E39" s="2">
        <v>8</v>
      </c>
      <c r="F39" s="2">
        <v>0</v>
      </c>
      <c r="L39" s="2">
        <v>1</v>
      </c>
      <c r="O39" s="2">
        <v>1</v>
      </c>
      <c r="P39" s="2">
        <v>0</v>
      </c>
      <c r="Q39" s="2">
        <v>1</v>
      </c>
      <c r="R39" s="2">
        <v>2</v>
      </c>
      <c r="W39" s="1">
        <f t="shared" si="6"/>
        <v>1.5</v>
      </c>
      <c r="X39" s="1">
        <f t="shared" si="7"/>
        <v>1</v>
      </c>
      <c r="Y39" s="12">
        <f t="shared" si="8"/>
        <v>0.5</v>
      </c>
    </row>
    <row r="40" spans="1:25" ht="9" hidden="1" outlineLevel="2">
      <c r="A40" s="6" t="s">
        <v>189</v>
      </c>
      <c r="B40" s="8" t="s">
        <v>27</v>
      </c>
      <c r="C40" s="2">
        <v>2</v>
      </c>
      <c r="D40" s="2">
        <v>8</v>
      </c>
      <c r="E40" s="2">
        <v>8</v>
      </c>
      <c r="F40" s="2">
        <v>0</v>
      </c>
      <c r="O40" s="2">
        <v>2</v>
      </c>
      <c r="P40" s="2">
        <v>0</v>
      </c>
      <c r="Q40" s="2">
        <v>2</v>
      </c>
      <c r="R40" s="2">
        <v>3</v>
      </c>
      <c r="S40" s="2">
        <v>2</v>
      </c>
      <c r="T40" s="2">
        <v>2</v>
      </c>
      <c r="U40" s="2">
        <v>0</v>
      </c>
      <c r="W40" s="1">
        <f t="shared" si="6"/>
        <v>4.75</v>
      </c>
      <c r="X40" s="1">
        <f t="shared" si="7"/>
        <v>0</v>
      </c>
      <c r="Y40" s="12">
        <f t="shared" si="8"/>
        <v>4.75</v>
      </c>
    </row>
    <row r="41" spans="1:25" ht="9" hidden="1" outlineLevel="2">
      <c r="A41" s="6" t="s">
        <v>203</v>
      </c>
      <c r="B41" s="8" t="s">
        <v>27</v>
      </c>
      <c r="C41" s="2">
        <v>5</v>
      </c>
      <c r="D41" s="2">
        <v>10</v>
      </c>
      <c r="E41" s="2">
        <v>9</v>
      </c>
      <c r="F41" s="2">
        <v>0</v>
      </c>
      <c r="L41" s="2">
        <v>1</v>
      </c>
      <c r="O41" s="2">
        <v>1</v>
      </c>
      <c r="P41" s="2">
        <v>0</v>
      </c>
      <c r="Q41" s="2">
        <v>1</v>
      </c>
      <c r="R41" s="2">
        <v>2</v>
      </c>
      <c r="W41" s="1">
        <f t="shared" si="6"/>
        <v>1.5</v>
      </c>
      <c r="X41" s="1">
        <f t="shared" si="7"/>
        <v>1</v>
      </c>
      <c r="Y41" s="12">
        <f t="shared" si="8"/>
        <v>0.5</v>
      </c>
    </row>
    <row r="42" spans="1:25" ht="9" hidden="1" outlineLevel="2">
      <c r="A42" s="6" t="s">
        <v>247</v>
      </c>
      <c r="B42" s="8" t="s">
        <v>27</v>
      </c>
      <c r="C42" s="2">
        <v>4</v>
      </c>
      <c r="D42" s="2">
        <v>10</v>
      </c>
      <c r="E42" s="2">
        <v>10</v>
      </c>
      <c r="F42" s="2">
        <v>0</v>
      </c>
      <c r="O42" s="2">
        <v>3</v>
      </c>
      <c r="P42" s="2">
        <v>2</v>
      </c>
      <c r="Q42" s="2">
        <v>1</v>
      </c>
      <c r="R42" s="2">
        <v>2</v>
      </c>
      <c r="W42" s="1">
        <f t="shared" si="6"/>
        <v>5.5</v>
      </c>
      <c r="X42" s="1">
        <f t="shared" si="7"/>
        <v>0</v>
      </c>
      <c r="Y42" s="12">
        <f t="shared" si="8"/>
        <v>5.5</v>
      </c>
    </row>
    <row r="43" spans="1:26" ht="9" outlineLevel="1" collapsed="1">
      <c r="A43" s="6"/>
      <c r="B43" s="14" t="s">
        <v>321</v>
      </c>
      <c r="C43" s="2"/>
      <c r="D43" s="2"/>
      <c r="E43" s="2"/>
      <c r="F43" s="2"/>
      <c r="O43" s="2"/>
      <c r="P43" s="2"/>
      <c r="Q43" s="2"/>
      <c r="R43" s="2"/>
      <c r="W43" s="1">
        <f>SUBTOTAL(9,W31:W42)</f>
        <v>33</v>
      </c>
      <c r="Z43" s="1">
        <v>33</v>
      </c>
    </row>
    <row r="44" spans="1:25" ht="9" hidden="1" outlineLevel="2">
      <c r="A44" s="6" t="s">
        <v>76</v>
      </c>
      <c r="B44" s="8" t="s">
        <v>77</v>
      </c>
      <c r="C44" s="2">
        <v>2</v>
      </c>
      <c r="D44" s="2">
        <v>5</v>
      </c>
      <c r="E44" s="2">
        <v>5</v>
      </c>
      <c r="F44" s="2">
        <v>0</v>
      </c>
      <c r="W44" s="1">
        <f>(P44*2)+(Q44*1)+(R44*0.25)+(T44*1)+(U44*0.5)+(V44*0.25)</f>
        <v>0</v>
      </c>
      <c r="X44" s="1">
        <f>(F44*1)+(L44*1)+(M44*0.5)+(N44*0.5)</f>
        <v>0</v>
      </c>
      <c r="Y44" s="12">
        <f>W44-X44</f>
        <v>0</v>
      </c>
    </row>
    <row r="45" spans="1:25" ht="9" hidden="1" outlineLevel="2">
      <c r="A45" s="6" t="s">
        <v>127</v>
      </c>
      <c r="B45" s="8" t="s">
        <v>77</v>
      </c>
      <c r="C45" s="2">
        <v>1</v>
      </c>
      <c r="D45" s="2">
        <v>1</v>
      </c>
      <c r="E45" s="2">
        <v>1</v>
      </c>
      <c r="F45" s="2">
        <v>0</v>
      </c>
      <c r="W45" s="1">
        <f>(P45*2)+(Q45*1)+(R45*0.25)+(T45*1)+(U45*0.5)+(V45*0.25)</f>
        <v>0</v>
      </c>
      <c r="X45" s="1">
        <f>(F45*1)+(L45*1)+(M45*0.5)+(N45*0.5)</f>
        <v>0</v>
      </c>
      <c r="Y45" s="12">
        <f>W45-X45</f>
        <v>0</v>
      </c>
    </row>
    <row r="46" spans="1:25" ht="9" hidden="1" outlineLevel="2">
      <c r="A46" s="6" t="s">
        <v>213</v>
      </c>
      <c r="B46" s="8" t="s">
        <v>77</v>
      </c>
      <c r="C46" s="2">
        <v>4</v>
      </c>
      <c r="D46" s="2">
        <v>9</v>
      </c>
      <c r="E46" s="2">
        <v>7</v>
      </c>
      <c r="F46" s="2">
        <v>0</v>
      </c>
      <c r="L46" s="2">
        <v>1</v>
      </c>
      <c r="M46" s="2">
        <v>1</v>
      </c>
      <c r="O46" s="2">
        <v>3</v>
      </c>
      <c r="P46" s="2">
        <v>1</v>
      </c>
      <c r="Q46" s="2">
        <v>2</v>
      </c>
      <c r="R46" s="2">
        <v>1</v>
      </c>
      <c r="S46" s="2">
        <v>1</v>
      </c>
      <c r="T46" s="2">
        <v>1</v>
      </c>
      <c r="U46" s="2">
        <v>0</v>
      </c>
      <c r="W46" s="1">
        <f>(P46*2)+(Q46*1)+(R46*0.25)+(T46*1)+(U46*0.5)+(V46*0.25)</f>
        <v>5.25</v>
      </c>
      <c r="X46" s="1">
        <f>(F46*1)+(L46*1)+(M46*0.5)+(N46*0.5)</f>
        <v>1.5</v>
      </c>
      <c r="Y46" s="12">
        <f>W46-X46</f>
        <v>3.75</v>
      </c>
    </row>
    <row r="47" spans="1:26" ht="9" outlineLevel="1" collapsed="1">
      <c r="A47" s="6"/>
      <c r="B47" s="14" t="s">
        <v>322</v>
      </c>
      <c r="C47" s="2"/>
      <c r="D47" s="2"/>
      <c r="E47" s="2"/>
      <c r="F47" s="2"/>
      <c r="L47" s="2"/>
      <c r="M47" s="2"/>
      <c r="O47" s="2"/>
      <c r="P47" s="2"/>
      <c r="Q47" s="2"/>
      <c r="R47" s="2"/>
      <c r="S47" s="2"/>
      <c r="T47" s="2"/>
      <c r="U47" s="2"/>
      <c r="W47" s="1">
        <f>SUBTOTAL(9,W44:W46)</f>
        <v>5.25</v>
      </c>
      <c r="Z47" s="1">
        <v>5.25</v>
      </c>
    </row>
    <row r="48" spans="1:25" ht="9" hidden="1" outlineLevel="2">
      <c r="A48" s="6" t="s">
        <v>54</v>
      </c>
      <c r="B48" s="8" t="s">
        <v>37</v>
      </c>
      <c r="C48" s="2">
        <v>4</v>
      </c>
      <c r="D48" s="2">
        <v>12</v>
      </c>
      <c r="E48" s="2">
        <v>11</v>
      </c>
      <c r="F48" s="2">
        <v>0</v>
      </c>
      <c r="L48" s="2">
        <v>1</v>
      </c>
      <c r="O48" s="2">
        <v>3</v>
      </c>
      <c r="P48" s="2">
        <v>0</v>
      </c>
      <c r="Q48" s="2">
        <v>3</v>
      </c>
      <c r="R48" s="2">
        <v>1</v>
      </c>
      <c r="S48" s="2">
        <v>1</v>
      </c>
      <c r="T48" s="2">
        <v>1</v>
      </c>
      <c r="U48" s="2">
        <v>0</v>
      </c>
      <c r="W48" s="1">
        <f aca="true" t="shared" si="9" ref="W48:W54">(P48*2)+(Q48*1)+(R48*0.25)+(T48*1)+(U48*0.5)+(V48*0.25)</f>
        <v>4.25</v>
      </c>
      <c r="X48" s="1">
        <f aca="true" t="shared" si="10" ref="X48:X54">(F48*1)+(L48*1)+(M48*0.5)+(N48*0.5)</f>
        <v>1</v>
      </c>
      <c r="Y48" s="12">
        <f aca="true" t="shared" si="11" ref="Y48:Y54">W48-X48</f>
        <v>3.25</v>
      </c>
    </row>
    <row r="49" spans="1:25" ht="9" hidden="1" outlineLevel="2">
      <c r="A49" s="6" t="s">
        <v>85</v>
      </c>
      <c r="B49" s="8" t="s">
        <v>37</v>
      </c>
      <c r="C49" s="2">
        <v>4</v>
      </c>
      <c r="D49" s="2">
        <v>12</v>
      </c>
      <c r="E49" s="2">
        <v>12</v>
      </c>
      <c r="F49" s="2">
        <v>0</v>
      </c>
      <c r="L49" s="2">
        <v>2</v>
      </c>
      <c r="O49" s="2">
        <v>1</v>
      </c>
      <c r="P49" s="2">
        <v>0</v>
      </c>
      <c r="Q49" s="2">
        <v>1</v>
      </c>
      <c r="R49" s="2">
        <v>1</v>
      </c>
      <c r="W49" s="1">
        <f t="shared" si="9"/>
        <v>1.25</v>
      </c>
      <c r="X49" s="1">
        <f t="shared" si="10"/>
        <v>2</v>
      </c>
      <c r="Y49" s="12">
        <f t="shared" si="11"/>
        <v>-0.75</v>
      </c>
    </row>
    <row r="50" spans="1:25" ht="9" hidden="1" outlineLevel="2">
      <c r="A50" s="6" t="s">
        <v>88</v>
      </c>
      <c r="B50" s="8" t="s">
        <v>37</v>
      </c>
      <c r="C50" s="2">
        <v>1</v>
      </c>
      <c r="D50" s="2">
        <v>3</v>
      </c>
      <c r="E50" s="2">
        <v>7</v>
      </c>
      <c r="F50" s="2">
        <v>0</v>
      </c>
      <c r="O50" s="2">
        <v>1</v>
      </c>
      <c r="P50" s="2">
        <v>1</v>
      </c>
      <c r="Q50" s="2">
        <v>0</v>
      </c>
      <c r="R50" s="2">
        <v>1</v>
      </c>
      <c r="W50" s="1">
        <f t="shared" si="9"/>
        <v>2.25</v>
      </c>
      <c r="X50" s="1">
        <f t="shared" si="10"/>
        <v>0</v>
      </c>
      <c r="Y50" s="12">
        <f t="shared" si="11"/>
        <v>2.25</v>
      </c>
    </row>
    <row r="51" spans="1:25" ht="9" hidden="1" outlineLevel="2">
      <c r="A51" s="6" t="s">
        <v>153</v>
      </c>
      <c r="B51" s="8" t="s">
        <v>37</v>
      </c>
      <c r="C51" s="2">
        <v>1</v>
      </c>
      <c r="D51" s="2">
        <v>2</v>
      </c>
      <c r="E51" s="2">
        <v>2</v>
      </c>
      <c r="F51" s="2">
        <v>0</v>
      </c>
      <c r="O51" s="2">
        <v>1</v>
      </c>
      <c r="P51" s="2">
        <v>1</v>
      </c>
      <c r="Q51" s="2">
        <v>0</v>
      </c>
      <c r="S51" s="2">
        <v>1</v>
      </c>
      <c r="T51" s="2">
        <v>1</v>
      </c>
      <c r="U51" s="2">
        <v>0</v>
      </c>
      <c r="W51" s="1">
        <f t="shared" si="9"/>
        <v>3</v>
      </c>
      <c r="X51" s="1">
        <f t="shared" si="10"/>
        <v>0</v>
      </c>
      <c r="Y51" s="12">
        <f t="shared" si="11"/>
        <v>3</v>
      </c>
    </row>
    <row r="52" spans="1:25" ht="9" hidden="1" outlineLevel="2">
      <c r="A52" s="6" t="s">
        <v>155</v>
      </c>
      <c r="B52" s="8" t="s">
        <v>37</v>
      </c>
      <c r="C52" s="2">
        <v>5</v>
      </c>
      <c r="D52" s="2">
        <v>14</v>
      </c>
      <c r="E52" s="2">
        <v>12</v>
      </c>
      <c r="F52" s="2">
        <v>0</v>
      </c>
      <c r="L52" s="2">
        <v>1</v>
      </c>
      <c r="O52" s="2">
        <v>1</v>
      </c>
      <c r="P52" s="2">
        <v>1</v>
      </c>
      <c r="Q52" s="2">
        <v>0</v>
      </c>
      <c r="R52" s="2">
        <v>3</v>
      </c>
      <c r="S52" s="2">
        <v>4</v>
      </c>
      <c r="T52" s="2">
        <v>4</v>
      </c>
      <c r="U52" s="2">
        <v>0</v>
      </c>
      <c r="W52" s="1">
        <f t="shared" si="9"/>
        <v>6.75</v>
      </c>
      <c r="X52" s="1">
        <f t="shared" si="10"/>
        <v>1</v>
      </c>
      <c r="Y52" s="12">
        <f t="shared" si="11"/>
        <v>5.75</v>
      </c>
    </row>
    <row r="53" spans="1:25" ht="9" hidden="1" outlineLevel="2">
      <c r="A53" s="6" t="s">
        <v>185</v>
      </c>
      <c r="B53" s="8" t="s">
        <v>37</v>
      </c>
      <c r="C53" s="2">
        <v>5</v>
      </c>
      <c r="D53" s="2">
        <v>15</v>
      </c>
      <c r="E53" s="2">
        <v>15</v>
      </c>
      <c r="F53" s="2">
        <v>0</v>
      </c>
      <c r="O53" s="2">
        <v>1</v>
      </c>
      <c r="P53" s="2">
        <v>0</v>
      </c>
      <c r="Q53" s="2">
        <v>1</v>
      </c>
      <c r="R53" s="2">
        <v>5</v>
      </c>
      <c r="W53" s="1">
        <f t="shared" si="9"/>
        <v>2.25</v>
      </c>
      <c r="X53" s="1">
        <f t="shared" si="10"/>
        <v>0</v>
      </c>
      <c r="Y53" s="12">
        <f t="shared" si="11"/>
        <v>2.25</v>
      </c>
    </row>
    <row r="54" spans="1:25" ht="9" hidden="1" outlineLevel="2">
      <c r="A54" s="6" t="s">
        <v>224</v>
      </c>
      <c r="B54" s="8" t="s">
        <v>37</v>
      </c>
      <c r="C54" s="2">
        <v>5</v>
      </c>
      <c r="D54" s="2">
        <v>11</v>
      </c>
      <c r="E54" s="2">
        <v>8</v>
      </c>
      <c r="F54" s="2">
        <v>0</v>
      </c>
      <c r="M54" s="2">
        <v>1</v>
      </c>
      <c r="O54" s="2">
        <v>1</v>
      </c>
      <c r="P54" s="2">
        <v>1</v>
      </c>
      <c r="Q54" s="2">
        <v>0</v>
      </c>
      <c r="R54" s="2">
        <v>1</v>
      </c>
      <c r="W54" s="1">
        <f t="shared" si="9"/>
        <v>2.25</v>
      </c>
      <c r="X54" s="1">
        <f t="shared" si="10"/>
        <v>0.5</v>
      </c>
      <c r="Y54" s="12">
        <f t="shared" si="11"/>
        <v>1.75</v>
      </c>
    </row>
    <row r="55" spans="1:26" ht="9" outlineLevel="1" collapsed="1">
      <c r="A55" s="6"/>
      <c r="B55" s="14" t="s">
        <v>323</v>
      </c>
      <c r="C55" s="2"/>
      <c r="D55" s="2"/>
      <c r="E55" s="2"/>
      <c r="F55" s="2"/>
      <c r="M55" s="2"/>
      <c r="O55" s="2"/>
      <c r="P55" s="2"/>
      <c r="Q55" s="2"/>
      <c r="R55" s="2"/>
      <c r="W55" s="1">
        <f>SUBTOTAL(9,W48:W54)</f>
        <v>22</v>
      </c>
      <c r="Z55" s="1">
        <v>22</v>
      </c>
    </row>
    <row r="56" spans="1:25" ht="9" hidden="1" outlineLevel="2">
      <c r="A56" s="6" t="s">
        <v>30</v>
      </c>
      <c r="B56" s="8" t="s">
        <v>31</v>
      </c>
      <c r="C56" s="2">
        <v>5</v>
      </c>
      <c r="D56" s="2">
        <v>10</v>
      </c>
      <c r="E56" s="2">
        <v>8</v>
      </c>
      <c r="F56" s="2">
        <v>0</v>
      </c>
      <c r="L56" s="2">
        <v>2</v>
      </c>
      <c r="R56" s="2">
        <v>2</v>
      </c>
      <c r="S56" s="2">
        <v>1</v>
      </c>
      <c r="T56" s="2">
        <v>1</v>
      </c>
      <c r="U56" s="2">
        <v>0</v>
      </c>
      <c r="W56" s="1">
        <f>(P56*2)+(Q56*1)+(R56*0.25)+(T56*1)+(U56*0.5)+(V56*0.25)</f>
        <v>1.5</v>
      </c>
      <c r="X56" s="1">
        <f>(F56*1)+(L56*1)+(M56*0.5)+(N56*0.5)</f>
        <v>2</v>
      </c>
      <c r="Y56" s="12">
        <f>W56-X56</f>
        <v>-0.5</v>
      </c>
    </row>
    <row r="57" spans="1:25" ht="9" hidden="1" outlineLevel="2">
      <c r="A57" s="6" t="s">
        <v>163</v>
      </c>
      <c r="B57" s="8" t="s">
        <v>31</v>
      </c>
      <c r="C57" s="2">
        <v>3</v>
      </c>
      <c r="D57" s="2">
        <v>5</v>
      </c>
      <c r="E57" s="2">
        <v>3</v>
      </c>
      <c r="F57" s="2">
        <v>0</v>
      </c>
      <c r="L57" s="2">
        <v>2</v>
      </c>
      <c r="R57" s="2">
        <v>1</v>
      </c>
      <c r="W57" s="1">
        <f>(P57*2)+(Q57*1)+(R57*0.25)+(T57*1)+(U57*0.5)+(V57*0.25)</f>
        <v>0.25</v>
      </c>
      <c r="X57" s="1">
        <f>(F57*1)+(L57*1)+(M57*0.5)+(N57*0.5)</f>
        <v>2</v>
      </c>
      <c r="Y57" s="12">
        <f>W57-X57</f>
        <v>-1.75</v>
      </c>
    </row>
    <row r="58" spans="1:25" ht="9" hidden="1" outlineLevel="2">
      <c r="A58" s="6" t="s">
        <v>187</v>
      </c>
      <c r="B58" s="8" t="s">
        <v>31</v>
      </c>
      <c r="C58" s="2">
        <v>2</v>
      </c>
      <c r="D58" s="2">
        <v>6</v>
      </c>
      <c r="E58" s="2">
        <v>6</v>
      </c>
      <c r="F58" s="2">
        <v>0</v>
      </c>
      <c r="W58" s="1">
        <f>(P58*2)+(Q58*1)+(R58*0.25)+(T58*1)+(U58*0.5)+(V58*0.25)</f>
        <v>0</v>
      </c>
      <c r="X58" s="1">
        <f>(F58*1)+(L58*1)+(M58*0.5)+(N58*0.5)</f>
        <v>0</v>
      </c>
      <c r="Y58" s="12">
        <f>W58-X58</f>
        <v>0</v>
      </c>
    </row>
    <row r="59" spans="1:25" ht="9" hidden="1" outlineLevel="2">
      <c r="A59" s="6" t="s">
        <v>245</v>
      </c>
      <c r="B59" s="8" t="s">
        <v>31</v>
      </c>
      <c r="C59" s="2">
        <v>2</v>
      </c>
      <c r="D59" s="2">
        <v>7</v>
      </c>
      <c r="E59" s="2">
        <v>5</v>
      </c>
      <c r="F59" s="2">
        <v>0</v>
      </c>
      <c r="L59" s="2">
        <v>1</v>
      </c>
      <c r="O59" s="2">
        <v>2</v>
      </c>
      <c r="P59" s="2">
        <v>1</v>
      </c>
      <c r="Q59" s="2">
        <v>1</v>
      </c>
      <c r="S59" s="2">
        <v>2</v>
      </c>
      <c r="T59" s="2">
        <v>2</v>
      </c>
      <c r="U59" s="2">
        <v>0</v>
      </c>
      <c r="W59" s="1">
        <f>(P59*2)+(Q59*1)+(R59*0.25)+(T59*1)+(U59*0.5)+(V59*0.25)</f>
        <v>5</v>
      </c>
      <c r="X59" s="1">
        <f>(F59*1)+(L59*1)+(M59*0.5)+(N59*0.5)</f>
        <v>1</v>
      </c>
      <c r="Y59" s="12">
        <f>W59-X59</f>
        <v>4</v>
      </c>
    </row>
    <row r="60" spans="1:26" ht="9" outlineLevel="1" collapsed="1">
      <c r="A60" s="6"/>
      <c r="B60" s="14" t="s">
        <v>324</v>
      </c>
      <c r="C60" s="2"/>
      <c r="D60" s="2"/>
      <c r="E60" s="2"/>
      <c r="F60" s="2"/>
      <c r="L60" s="2"/>
      <c r="O60" s="2"/>
      <c r="P60" s="2"/>
      <c r="Q60" s="2"/>
      <c r="S60" s="2"/>
      <c r="T60" s="2"/>
      <c r="U60" s="2"/>
      <c r="W60" s="1">
        <f>SUBTOTAL(9,W56:W59)</f>
        <v>6.75</v>
      </c>
      <c r="Z60" s="1">
        <v>6.75</v>
      </c>
    </row>
    <row r="61" spans="1:25" ht="9" hidden="1" outlineLevel="2">
      <c r="A61" s="6" t="s">
        <v>21</v>
      </c>
      <c r="B61" s="8" t="s">
        <v>22</v>
      </c>
      <c r="C61" s="2">
        <v>2</v>
      </c>
      <c r="D61" s="2">
        <v>5</v>
      </c>
      <c r="E61" s="2">
        <v>4</v>
      </c>
      <c r="F61" s="2">
        <v>0</v>
      </c>
      <c r="L61" s="2">
        <v>1</v>
      </c>
      <c r="O61" s="2">
        <v>1</v>
      </c>
      <c r="P61" s="2">
        <v>0</v>
      </c>
      <c r="Q61" s="2">
        <v>1</v>
      </c>
      <c r="R61" s="2">
        <v>4</v>
      </c>
      <c r="W61" s="1">
        <f aca="true" t="shared" si="12" ref="W61:W69">(P61*2)+(Q61*1)+(R61*0.25)+(T61*1)+(U61*0.5)+(V61*0.25)</f>
        <v>2</v>
      </c>
      <c r="X61" s="1">
        <f aca="true" t="shared" si="13" ref="X61:X69">(F61*1)+(L61*1)+(M61*0.5)+(N61*0.5)</f>
        <v>1</v>
      </c>
      <c r="Y61" s="12">
        <f aca="true" t="shared" si="14" ref="Y61:Y69">W61-X61</f>
        <v>1</v>
      </c>
    </row>
    <row r="62" spans="1:25" ht="9" hidden="1" outlineLevel="2">
      <c r="A62" s="6" t="s">
        <v>42</v>
      </c>
      <c r="B62" s="8" t="s">
        <v>22</v>
      </c>
      <c r="C62" s="2">
        <v>3</v>
      </c>
      <c r="D62" s="2">
        <v>5</v>
      </c>
      <c r="E62" s="2">
        <v>4</v>
      </c>
      <c r="F62" s="2">
        <v>0</v>
      </c>
      <c r="L62" s="2">
        <v>1</v>
      </c>
      <c r="O62" s="2">
        <v>3</v>
      </c>
      <c r="P62" s="2">
        <v>2</v>
      </c>
      <c r="Q62" s="2">
        <v>1</v>
      </c>
      <c r="R62" s="2">
        <v>4</v>
      </c>
      <c r="S62" s="2">
        <v>1</v>
      </c>
      <c r="T62" s="2">
        <v>1</v>
      </c>
      <c r="U62" s="2">
        <v>0</v>
      </c>
      <c r="W62" s="1">
        <f t="shared" si="12"/>
        <v>7</v>
      </c>
      <c r="X62" s="1">
        <f t="shared" si="13"/>
        <v>1</v>
      </c>
      <c r="Y62" s="12">
        <f t="shared" si="14"/>
        <v>6</v>
      </c>
    </row>
    <row r="63" spans="1:25" ht="9" hidden="1" outlineLevel="2">
      <c r="A63" s="6" t="s">
        <v>73</v>
      </c>
      <c r="B63" s="8" t="s">
        <v>22</v>
      </c>
      <c r="C63" s="2">
        <v>3</v>
      </c>
      <c r="D63" s="2">
        <v>5</v>
      </c>
      <c r="E63" s="2">
        <v>5</v>
      </c>
      <c r="F63" s="2">
        <v>0</v>
      </c>
      <c r="O63" s="2">
        <v>2</v>
      </c>
      <c r="P63" s="2">
        <v>0</v>
      </c>
      <c r="Q63" s="2">
        <v>2</v>
      </c>
      <c r="R63" s="2">
        <v>3</v>
      </c>
      <c r="W63" s="1">
        <f t="shared" si="12"/>
        <v>2.75</v>
      </c>
      <c r="X63" s="1">
        <f t="shared" si="13"/>
        <v>0</v>
      </c>
      <c r="Y63" s="12">
        <f t="shared" si="14"/>
        <v>2.75</v>
      </c>
    </row>
    <row r="64" spans="1:25" ht="9" hidden="1" outlineLevel="2">
      <c r="A64" s="6" t="s">
        <v>107</v>
      </c>
      <c r="B64" s="8" t="s">
        <v>22</v>
      </c>
      <c r="C64" s="2">
        <v>5</v>
      </c>
      <c r="D64" s="2">
        <v>8</v>
      </c>
      <c r="E64" s="2">
        <v>7</v>
      </c>
      <c r="F64" s="2">
        <v>0</v>
      </c>
      <c r="L64" s="2">
        <v>1</v>
      </c>
      <c r="O64" s="2">
        <v>7</v>
      </c>
      <c r="P64" s="2">
        <v>2</v>
      </c>
      <c r="Q64" s="2">
        <v>5</v>
      </c>
      <c r="R64" s="2">
        <v>1</v>
      </c>
      <c r="W64" s="1">
        <f t="shared" si="12"/>
        <v>9.25</v>
      </c>
      <c r="X64" s="1">
        <f t="shared" si="13"/>
        <v>1</v>
      </c>
      <c r="Y64" s="12">
        <f t="shared" si="14"/>
        <v>8.25</v>
      </c>
    </row>
    <row r="65" spans="1:25" ht="9" hidden="1" outlineLevel="2">
      <c r="A65" s="6" t="s">
        <v>115</v>
      </c>
      <c r="B65" s="8" t="s">
        <v>22</v>
      </c>
      <c r="C65" s="2">
        <v>2</v>
      </c>
      <c r="D65" s="2">
        <v>11</v>
      </c>
      <c r="E65" s="2">
        <v>11</v>
      </c>
      <c r="F65" s="2">
        <v>0</v>
      </c>
      <c r="O65" s="2">
        <v>3</v>
      </c>
      <c r="P65" s="2">
        <v>1</v>
      </c>
      <c r="Q65" s="2">
        <v>2</v>
      </c>
      <c r="R65" s="2">
        <v>2</v>
      </c>
      <c r="W65" s="1">
        <f t="shared" si="12"/>
        <v>4.5</v>
      </c>
      <c r="X65" s="1">
        <f t="shared" si="13"/>
        <v>0</v>
      </c>
      <c r="Y65" s="12">
        <f t="shared" si="14"/>
        <v>4.5</v>
      </c>
    </row>
    <row r="66" spans="1:25" ht="9" hidden="1" outlineLevel="2">
      <c r="A66" s="6" t="s">
        <v>131</v>
      </c>
      <c r="B66" s="8" t="s">
        <v>22</v>
      </c>
      <c r="C66" s="2">
        <v>3</v>
      </c>
      <c r="D66" s="2">
        <v>9</v>
      </c>
      <c r="E66" s="2">
        <v>6</v>
      </c>
      <c r="F66" s="2">
        <v>0</v>
      </c>
      <c r="L66" s="2">
        <v>3</v>
      </c>
      <c r="R66" s="2">
        <v>3</v>
      </c>
      <c r="W66" s="1">
        <f t="shared" si="12"/>
        <v>0.75</v>
      </c>
      <c r="X66" s="1">
        <f t="shared" si="13"/>
        <v>3</v>
      </c>
      <c r="Y66" s="12">
        <f t="shared" si="14"/>
        <v>-2.25</v>
      </c>
    </row>
    <row r="67" spans="1:25" ht="9" hidden="1" outlineLevel="2">
      <c r="A67" s="6" t="s">
        <v>146</v>
      </c>
      <c r="B67" s="8" t="s">
        <v>22</v>
      </c>
      <c r="C67" s="2">
        <v>1</v>
      </c>
      <c r="D67" s="2">
        <v>4</v>
      </c>
      <c r="E67" s="2">
        <v>3</v>
      </c>
      <c r="F67" s="2">
        <v>0</v>
      </c>
      <c r="R67" s="2">
        <v>2</v>
      </c>
      <c r="S67" s="2">
        <v>2</v>
      </c>
      <c r="T67" s="2">
        <v>2</v>
      </c>
      <c r="U67" s="2">
        <v>0</v>
      </c>
      <c r="W67" s="1">
        <f t="shared" si="12"/>
        <v>2.5</v>
      </c>
      <c r="X67" s="1">
        <f t="shared" si="13"/>
        <v>0</v>
      </c>
      <c r="Y67" s="12">
        <f t="shared" si="14"/>
        <v>2.5</v>
      </c>
    </row>
    <row r="68" spans="1:25" ht="9" hidden="1" outlineLevel="2">
      <c r="A68" s="6" t="s">
        <v>217</v>
      </c>
      <c r="B68" s="8" t="s">
        <v>22</v>
      </c>
      <c r="C68" s="2">
        <v>1</v>
      </c>
      <c r="D68" s="2">
        <v>2</v>
      </c>
      <c r="E68" s="2">
        <v>1</v>
      </c>
      <c r="F68" s="2">
        <v>0</v>
      </c>
      <c r="L68" s="2">
        <v>1</v>
      </c>
      <c r="W68" s="1">
        <f t="shared" si="12"/>
        <v>0</v>
      </c>
      <c r="X68" s="1">
        <f t="shared" si="13"/>
        <v>1</v>
      </c>
      <c r="Y68" s="12">
        <f t="shared" si="14"/>
        <v>-1</v>
      </c>
    </row>
    <row r="69" spans="1:25" ht="9" hidden="1" outlineLevel="2">
      <c r="A69" s="6" t="s">
        <v>239</v>
      </c>
      <c r="B69" s="8" t="s">
        <v>22</v>
      </c>
      <c r="C69" s="2">
        <v>3</v>
      </c>
      <c r="D69" s="2">
        <v>7</v>
      </c>
      <c r="E69" s="2">
        <v>6</v>
      </c>
      <c r="F69" s="2">
        <v>0</v>
      </c>
      <c r="L69" s="2">
        <v>1</v>
      </c>
      <c r="R69" s="2">
        <v>1</v>
      </c>
      <c r="S69" s="2">
        <v>1</v>
      </c>
      <c r="T69" s="2">
        <v>1</v>
      </c>
      <c r="U69" s="2">
        <v>0</v>
      </c>
      <c r="W69" s="1">
        <f t="shared" si="12"/>
        <v>1.25</v>
      </c>
      <c r="X69" s="1">
        <f t="shared" si="13"/>
        <v>1</v>
      </c>
      <c r="Y69" s="12">
        <f t="shared" si="14"/>
        <v>0.25</v>
      </c>
    </row>
    <row r="70" spans="1:26" ht="9" outlineLevel="1" collapsed="1">
      <c r="A70" s="6"/>
      <c r="B70" s="14" t="s">
        <v>325</v>
      </c>
      <c r="C70" s="2"/>
      <c r="D70" s="2"/>
      <c r="E70" s="2"/>
      <c r="F70" s="2"/>
      <c r="L70" s="2"/>
      <c r="R70" s="2"/>
      <c r="S70" s="2"/>
      <c r="T70" s="2"/>
      <c r="U70" s="2"/>
      <c r="W70" s="1">
        <f>SUBTOTAL(9,W61:W69)</f>
        <v>30</v>
      </c>
      <c r="Z70" s="1">
        <v>30</v>
      </c>
    </row>
    <row r="71" spans="1:25" ht="9" hidden="1" outlineLevel="2">
      <c r="A71" s="6" t="s">
        <v>83</v>
      </c>
      <c r="B71" s="8" t="s">
        <v>40</v>
      </c>
      <c r="C71" s="2">
        <v>1</v>
      </c>
      <c r="D71" s="2">
        <v>3</v>
      </c>
      <c r="E71" s="2">
        <v>3</v>
      </c>
      <c r="F71" s="2">
        <v>0</v>
      </c>
      <c r="L71" s="2">
        <v>1</v>
      </c>
      <c r="O71" s="2">
        <v>1</v>
      </c>
      <c r="P71" s="2">
        <v>0</v>
      </c>
      <c r="Q71" s="2">
        <v>1</v>
      </c>
      <c r="R71" s="2">
        <v>2</v>
      </c>
      <c r="W71" s="1">
        <f>(P71*2)+(Q71*1)+(R71*0.25)+(T71*1)+(U71*0.5)+(V71*0.25)</f>
        <v>1.5</v>
      </c>
      <c r="X71" s="1">
        <f>(F71*1)+(L71*1)+(M71*0.5)+(N71*0.5)</f>
        <v>1</v>
      </c>
      <c r="Y71" s="12">
        <f>W71-X71</f>
        <v>0.5</v>
      </c>
    </row>
    <row r="72" spans="1:25" ht="9" hidden="1" outlineLevel="2">
      <c r="A72" s="6" t="s">
        <v>143</v>
      </c>
      <c r="B72" s="8" t="s">
        <v>40</v>
      </c>
      <c r="C72" s="2">
        <v>1</v>
      </c>
      <c r="D72" s="2">
        <v>1</v>
      </c>
      <c r="F72" s="2">
        <v>0</v>
      </c>
      <c r="W72" s="1">
        <f>(P72*2)+(Q72*1)+(R72*0.25)+(T72*1)+(U72*0.5)+(V72*0.25)</f>
        <v>0</v>
      </c>
      <c r="X72" s="1">
        <f>(F72*1)+(L72*1)+(M72*0.5)+(N72*0.5)</f>
        <v>0</v>
      </c>
      <c r="Y72" s="12">
        <f>W72-X72</f>
        <v>0</v>
      </c>
    </row>
    <row r="73" spans="1:25" ht="9" hidden="1" outlineLevel="2">
      <c r="A73" s="6" t="s">
        <v>160</v>
      </c>
      <c r="B73" s="8" t="s">
        <v>40</v>
      </c>
      <c r="C73" s="2">
        <v>5</v>
      </c>
      <c r="D73" s="2">
        <v>12</v>
      </c>
      <c r="E73" s="2">
        <v>12</v>
      </c>
      <c r="F73" s="2">
        <v>0</v>
      </c>
      <c r="O73" s="2">
        <v>3</v>
      </c>
      <c r="P73" s="2">
        <v>0</v>
      </c>
      <c r="Q73" s="2">
        <v>2</v>
      </c>
      <c r="R73" s="2">
        <v>2</v>
      </c>
      <c r="S73" s="2">
        <v>6</v>
      </c>
      <c r="T73" s="2">
        <v>0</v>
      </c>
      <c r="U73" s="2">
        <v>6</v>
      </c>
      <c r="V73" s="2">
        <v>49</v>
      </c>
      <c r="W73" s="1">
        <f>(P73*2)+(Q73*1)+(R73*0.25)+(T73*1)+(U73*0.5)+(V73*0.25)</f>
        <v>17.75</v>
      </c>
      <c r="X73" s="1">
        <f>(F73*1)+(L73*1)+(M73*0.5)+(N73*0.5)</f>
        <v>0</v>
      </c>
      <c r="Y73" s="12">
        <f>W73-X73</f>
        <v>17.75</v>
      </c>
    </row>
    <row r="74" spans="1:27" ht="9" outlineLevel="1" collapsed="1">
      <c r="A74" s="6"/>
      <c r="B74" s="14" t="s">
        <v>326</v>
      </c>
      <c r="C74" s="2"/>
      <c r="D74" s="2"/>
      <c r="E74" s="2"/>
      <c r="F74" s="2"/>
      <c r="O74" s="2"/>
      <c r="P74" s="2"/>
      <c r="Q74" s="2"/>
      <c r="R74" s="2"/>
      <c r="S74" s="2"/>
      <c r="T74" s="2"/>
      <c r="U74" s="2"/>
      <c r="V74" s="2"/>
      <c r="W74" s="1">
        <f>SUBTOTAL(9,W71:W73)</f>
        <v>19.25</v>
      </c>
      <c r="AA74" s="1">
        <v>19.25</v>
      </c>
    </row>
    <row r="75" spans="1:25" ht="9" hidden="1" outlineLevel="2">
      <c r="A75" s="6" t="s">
        <v>70</v>
      </c>
      <c r="B75" s="8" t="s">
        <v>29</v>
      </c>
      <c r="C75" s="2">
        <v>2</v>
      </c>
      <c r="D75" s="2">
        <v>3</v>
      </c>
      <c r="E75" s="2">
        <v>2</v>
      </c>
      <c r="F75" s="2">
        <v>0</v>
      </c>
      <c r="O75" s="2">
        <v>3</v>
      </c>
      <c r="P75" s="2">
        <v>0</v>
      </c>
      <c r="Q75" s="2">
        <v>3</v>
      </c>
      <c r="W75" s="1">
        <f>(P75*2)+(Q75*1)+(R75*0.25)+(T75*1)+(U75*0.5)+(V75*0.25)</f>
        <v>3</v>
      </c>
      <c r="X75" s="1">
        <f>(F75*1)+(L75*1)+(M75*0.5)+(N75*0.5)</f>
        <v>0</v>
      </c>
      <c r="Y75" s="12">
        <f>W75-X75</f>
        <v>3</v>
      </c>
    </row>
    <row r="76" spans="1:27" ht="9" outlineLevel="1" collapsed="1">
      <c r="A76" s="6"/>
      <c r="B76" s="14" t="s">
        <v>328</v>
      </c>
      <c r="C76" s="2"/>
      <c r="D76" s="2"/>
      <c r="E76" s="2"/>
      <c r="F76" s="2"/>
      <c r="O76" s="2"/>
      <c r="P76" s="2"/>
      <c r="Q76" s="2"/>
      <c r="W76" s="1">
        <f>SUBTOTAL(9,W75:W75)</f>
        <v>3</v>
      </c>
      <c r="AA76" s="1">
        <v>3</v>
      </c>
    </row>
    <row r="77" spans="1:25" ht="9" hidden="1" outlineLevel="2">
      <c r="A77" s="6" t="s">
        <v>12</v>
      </c>
      <c r="B77" s="8" t="s">
        <v>9</v>
      </c>
      <c r="C77" s="2">
        <v>3</v>
      </c>
      <c r="D77" s="2">
        <v>6</v>
      </c>
      <c r="E77" s="2">
        <v>3</v>
      </c>
      <c r="F77" s="2">
        <v>0</v>
      </c>
      <c r="W77" s="1">
        <f>(P77*2)+(Q77*1)+(R77*0.25)+(T77*1)+(U77*0.5)+(V77*0.25)</f>
        <v>0</v>
      </c>
      <c r="X77" s="1">
        <f>(F77*1)+(L77*1)+(M77*0.5)+(N77*0.5)</f>
        <v>0</v>
      </c>
      <c r="Y77" s="12">
        <f>W77-X77</f>
        <v>0</v>
      </c>
    </row>
    <row r="78" spans="1:25" ht="9" hidden="1" outlineLevel="2">
      <c r="A78" s="6" t="s">
        <v>79</v>
      </c>
      <c r="B78" s="8" t="s">
        <v>9</v>
      </c>
      <c r="C78" s="2">
        <v>1</v>
      </c>
      <c r="D78" s="2">
        <v>2</v>
      </c>
      <c r="E78" s="2">
        <v>2</v>
      </c>
      <c r="F78" s="2">
        <v>0</v>
      </c>
      <c r="O78" s="2">
        <v>1</v>
      </c>
      <c r="P78" s="2">
        <v>0</v>
      </c>
      <c r="Q78" s="2">
        <v>1</v>
      </c>
      <c r="W78" s="1">
        <f>(P78*2)+(Q78*1)+(R78*0.25)+(T78*1)+(U78*0.5)+(V78*0.25)</f>
        <v>1</v>
      </c>
      <c r="X78" s="1">
        <f>(F78*1)+(L78*1)+(M78*0.5)+(N78*0.5)</f>
        <v>0</v>
      </c>
      <c r="Y78" s="12">
        <f>W78-X78</f>
        <v>1</v>
      </c>
    </row>
    <row r="79" spans="1:25" ht="9" hidden="1" outlineLevel="2">
      <c r="A79" s="6" t="s">
        <v>108</v>
      </c>
      <c r="B79" s="8" t="s">
        <v>9</v>
      </c>
      <c r="C79" s="2">
        <v>1</v>
      </c>
      <c r="D79" s="2">
        <v>2</v>
      </c>
      <c r="E79" s="2">
        <v>2</v>
      </c>
      <c r="F79" s="2">
        <v>0</v>
      </c>
      <c r="W79" s="1">
        <f>(P79*2)+(Q79*1)+(R79*0.25)+(T79*1)+(U79*0.5)+(V79*0.25)</f>
        <v>0</v>
      </c>
      <c r="X79" s="1">
        <f>(F79*1)+(L79*1)+(M79*0.5)+(N79*0.5)</f>
        <v>0</v>
      </c>
      <c r="Y79" s="12">
        <f>W79-X79</f>
        <v>0</v>
      </c>
    </row>
    <row r="80" spans="1:25" ht="9" hidden="1" outlineLevel="2">
      <c r="A80" s="6" t="s">
        <v>218</v>
      </c>
      <c r="B80" s="8" t="s">
        <v>9</v>
      </c>
      <c r="C80" s="2">
        <v>5</v>
      </c>
      <c r="D80" s="2">
        <v>14</v>
      </c>
      <c r="E80" s="2">
        <v>14</v>
      </c>
      <c r="F80" s="2">
        <v>0</v>
      </c>
      <c r="O80" s="2">
        <v>1</v>
      </c>
      <c r="P80" s="2">
        <v>0</v>
      </c>
      <c r="Q80" s="2">
        <v>1</v>
      </c>
      <c r="R80" s="2">
        <v>1</v>
      </c>
      <c r="W80" s="1">
        <f>(P80*2)+(Q80*1)+(R80*0.25)+(T80*1)+(U80*0.5)+(V80*0.25)</f>
        <v>1.25</v>
      </c>
      <c r="X80" s="1">
        <f>(F80*1)+(L80*1)+(M80*0.5)+(N80*0.5)</f>
        <v>0</v>
      </c>
      <c r="Y80" s="12">
        <f>W80-X80</f>
        <v>1.25</v>
      </c>
    </row>
    <row r="81" spans="1:27" ht="9" outlineLevel="1" collapsed="1">
      <c r="A81" s="6"/>
      <c r="B81" s="14" t="s">
        <v>329</v>
      </c>
      <c r="C81" s="2"/>
      <c r="D81" s="2"/>
      <c r="E81" s="2"/>
      <c r="F81" s="2"/>
      <c r="O81" s="2"/>
      <c r="P81" s="2"/>
      <c r="Q81" s="2"/>
      <c r="R81" s="2"/>
      <c r="W81" s="1">
        <f>SUBTOTAL(9,W77:W80)</f>
        <v>2.25</v>
      </c>
      <c r="AA81" s="1">
        <v>2.25</v>
      </c>
    </row>
    <row r="82" spans="1:25" ht="9" hidden="1" outlineLevel="2">
      <c r="A82" s="6" t="s">
        <v>92</v>
      </c>
      <c r="B82" s="8" t="s">
        <v>93</v>
      </c>
      <c r="C82" s="2">
        <v>3</v>
      </c>
      <c r="D82" s="2">
        <v>12</v>
      </c>
      <c r="E82" s="2">
        <v>12</v>
      </c>
      <c r="F82" s="2">
        <v>0</v>
      </c>
      <c r="O82" s="2">
        <v>2</v>
      </c>
      <c r="P82" s="2">
        <v>0</v>
      </c>
      <c r="Q82" s="2">
        <v>2</v>
      </c>
      <c r="R82" s="2">
        <v>1</v>
      </c>
      <c r="S82" s="2">
        <v>2</v>
      </c>
      <c r="T82" s="2">
        <v>2</v>
      </c>
      <c r="U82" s="2">
        <v>0</v>
      </c>
      <c r="W82" s="1">
        <f>(P82*2)+(Q82*1)+(R82*0.25)+(T82*1)+(U82*0.5)+(V82*0.25)</f>
        <v>4.25</v>
      </c>
      <c r="X82" s="1">
        <f>(F82*1)+(L82*1)+(M82*0.5)+(N82*0.5)</f>
        <v>0</v>
      </c>
      <c r="Y82" s="12">
        <f>W82-X82</f>
        <v>4.25</v>
      </c>
    </row>
    <row r="83" spans="1:25" ht="9" hidden="1" outlineLevel="2">
      <c r="A83" s="6" t="s">
        <v>96</v>
      </c>
      <c r="B83" s="8" t="s">
        <v>93</v>
      </c>
      <c r="C83" s="2">
        <v>2</v>
      </c>
      <c r="D83" s="2">
        <v>3</v>
      </c>
      <c r="E83" s="2">
        <v>3</v>
      </c>
      <c r="F83" s="2">
        <v>0</v>
      </c>
      <c r="R83" s="2">
        <v>1</v>
      </c>
      <c r="W83" s="1">
        <f>(P83*2)+(Q83*1)+(R83*0.25)+(T83*1)+(U83*0.5)+(V83*0.25)</f>
        <v>0.25</v>
      </c>
      <c r="X83" s="1">
        <f>(F83*1)+(L83*1)+(M83*0.5)+(N83*0.5)</f>
        <v>0</v>
      </c>
      <c r="Y83" s="12">
        <f>W83-X83</f>
        <v>0.25</v>
      </c>
    </row>
    <row r="84" spans="1:26" ht="9" outlineLevel="1" collapsed="1">
      <c r="A84" s="6"/>
      <c r="B84" s="14" t="s">
        <v>331</v>
      </c>
      <c r="C84" s="2"/>
      <c r="D84" s="2"/>
      <c r="E84" s="2"/>
      <c r="F84" s="2"/>
      <c r="R84" s="2"/>
      <c r="W84" s="1">
        <f>SUBTOTAL(9,W82:W83)</f>
        <v>4.5</v>
      </c>
      <c r="Z84" s="1">
        <v>4.5</v>
      </c>
    </row>
    <row r="85" spans="1:25" ht="9" hidden="1" outlineLevel="2">
      <c r="A85" s="6" t="s">
        <v>81</v>
      </c>
      <c r="B85" s="8" t="s">
        <v>20</v>
      </c>
      <c r="C85" s="2">
        <v>1</v>
      </c>
      <c r="D85" s="2">
        <v>2</v>
      </c>
      <c r="E85" s="2">
        <v>2</v>
      </c>
      <c r="F85" s="2">
        <v>0</v>
      </c>
      <c r="W85" s="1">
        <f>(P85*2)+(Q85*1)+(R85*0.25)+(T85*1)+(U85*0.5)+(V85*0.25)</f>
        <v>0</v>
      </c>
      <c r="X85" s="1">
        <f>(F85*1)+(L85*1)+(M85*0.5)+(N85*0.5)</f>
        <v>0</v>
      </c>
      <c r="Y85" s="12">
        <f>W85-X85</f>
        <v>0</v>
      </c>
    </row>
    <row r="86" spans="1:25" ht="9" hidden="1" outlineLevel="2">
      <c r="A86" s="6" t="s">
        <v>135</v>
      </c>
      <c r="B86" s="8" t="s">
        <v>20</v>
      </c>
      <c r="C86" s="2">
        <v>3</v>
      </c>
      <c r="D86" s="2">
        <v>7</v>
      </c>
      <c r="E86" s="2">
        <v>7</v>
      </c>
      <c r="F86" s="2">
        <v>0</v>
      </c>
      <c r="R86" s="2">
        <v>1</v>
      </c>
      <c r="W86" s="1">
        <f>(P86*2)+(Q86*1)+(R86*0.25)+(T86*1)+(U86*0.5)+(V86*0.25)</f>
        <v>0.25</v>
      </c>
      <c r="X86" s="1">
        <f>(F86*1)+(L86*1)+(M86*0.5)+(N86*0.5)</f>
        <v>0</v>
      </c>
      <c r="Y86" s="12">
        <f>W86-X86</f>
        <v>0.25</v>
      </c>
    </row>
    <row r="87" spans="1:25" ht="9" hidden="1" outlineLevel="2">
      <c r="A87" s="6" t="s">
        <v>208</v>
      </c>
      <c r="B87" s="8" t="s">
        <v>20</v>
      </c>
      <c r="C87" s="2">
        <v>3</v>
      </c>
      <c r="D87" s="2">
        <v>5</v>
      </c>
      <c r="E87" s="2">
        <v>5</v>
      </c>
      <c r="F87" s="2">
        <v>0</v>
      </c>
      <c r="O87" s="2">
        <v>5</v>
      </c>
      <c r="P87" s="2">
        <v>0</v>
      </c>
      <c r="Q87" s="2">
        <v>5</v>
      </c>
      <c r="W87" s="1">
        <f>(P87*2)+(Q87*1)+(R87*0.25)+(T87*1)+(U87*0.5)+(V87*0.25)</f>
        <v>5</v>
      </c>
      <c r="X87" s="1">
        <f>(F87*1)+(L87*1)+(M87*0.5)+(N87*0.5)</f>
        <v>0</v>
      </c>
      <c r="Y87" s="12">
        <f>W87-X87</f>
        <v>5</v>
      </c>
    </row>
    <row r="88" spans="1:25" ht="9" hidden="1" outlineLevel="2">
      <c r="A88" s="6" t="s">
        <v>258</v>
      </c>
      <c r="B88" s="8" t="s">
        <v>20</v>
      </c>
      <c r="C88" s="2">
        <v>1</v>
      </c>
      <c r="D88" s="2">
        <v>2</v>
      </c>
      <c r="E88" s="2">
        <v>2</v>
      </c>
      <c r="F88" s="2">
        <v>0</v>
      </c>
      <c r="W88" s="1">
        <f>(P88*2)+(Q88*1)+(R88*0.25)+(T88*1)+(U88*0.5)+(V88*0.25)</f>
        <v>0</v>
      </c>
      <c r="X88" s="1">
        <f>(F88*1)+(L88*1)+(M88*0.5)+(N88*0.5)</f>
        <v>0</v>
      </c>
      <c r="Y88" s="12">
        <f>W88-X88</f>
        <v>0</v>
      </c>
    </row>
    <row r="89" spans="1:27" ht="9" outlineLevel="1" collapsed="1">
      <c r="A89" s="6"/>
      <c r="B89" s="14" t="s">
        <v>332</v>
      </c>
      <c r="C89" s="2"/>
      <c r="D89" s="2"/>
      <c r="E89" s="2"/>
      <c r="F89" s="2"/>
      <c r="W89" s="1">
        <f>SUBTOTAL(9,W85:W88)</f>
        <v>5.25</v>
      </c>
      <c r="AA89" s="1">
        <v>5.25</v>
      </c>
    </row>
    <row r="90" spans="1:25" ht="9" hidden="1" outlineLevel="2">
      <c r="A90" s="6" t="s">
        <v>80</v>
      </c>
      <c r="B90" s="8" t="s">
        <v>11</v>
      </c>
      <c r="C90" s="2">
        <v>3</v>
      </c>
      <c r="D90" s="2">
        <v>7</v>
      </c>
      <c r="E90" s="2">
        <v>2</v>
      </c>
      <c r="F90" s="2">
        <v>0</v>
      </c>
      <c r="V90" s="2">
        <v>1</v>
      </c>
      <c r="W90" s="1">
        <f aca="true" t="shared" si="15" ref="W90:W96">(P90*2)+(Q90*1)+(R90*0.25)+(T90*1)+(U90*0.5)+(V90*0.25)</f>
        <v>0.25</v>
      </c>
      <c r="X90" s="1">
        <f aca="true" t="shared" si="16" ref="X90:X96">(F90*1)+(L90*1)+(M90*0.5)+(N90*0.5)</f>
        <v>0</v>
      </c>
      <c r="Y90" s="12">
        <f aca="true" t="shared" si="17" ref="Y90:Y96">W90-X90</f>
        <v>0.25</v>
      </c>
    </row>
    <row r="91" spans="1:25" ht="9" hidden="1" outlineLevel="2">
      <c r="A91" s="6" t="s">
        <v>106</v>
      </c>
      <c r="B91" s="8" t="s">
        <v>11</v>
      </c>
      <c r="C91" s="2">
        <v>1</v>
      </c>
      <c r="D91" s="2">
        <v>2</v>
      </c>
      <c r="E91" s="2">
        <v>2</v>
      </c>
      <c r="F91" s="2">
        <v>0</v>
      </c>
      <c r="W91" s="1">
        <f t="shared" si="15"/>
        <v>0</v>
      </c>
      <c r="X91" s="1">
        <f t="shared" si="16"/>
        <v>0</v>
      </c>
      <c r="Y91" s="12">
        <f t="shared" si="17"/>
        <v>0</v>
      </c>
    </row>
    <row r="92" spans="1:25" ht="9" hidden="1" outlineLevel="2">
      <c r="A92" s="6" t="s">
        <v>116</v>
      </c>
      <c r="B92" s="8" t="s">
        <v>11</v>
      </c>
      <c r="C92" s="2">
        <v>5</v>
      </c>
      <c r="D92" s="2">
        <v>11</v>
      </c>
      <c r="E92" s="2">
        <v>10</v>
      </c>
      <c r="F92" s="2">
        <v>0</v>
      </c>
      <c r="R92" s="2">
        <v>1</v>
      </c>
      <c r="V92" s="2">
        <v>35</v>
      </c>
      <c r="W92" s="1">
        <f t="shared" si="15"/>
        <v>9</v>
      </c>
      <c r="X92" s="1">
        <f t="shared" si="16"/>
        <v>0</v>
      </c>
      <c r="Y92" s="12">
        <f t="shared" si="17"/>
        <v>9</v>
      </c>
    </row>
    <row r="93" spans="1:25" ht="9" hidden="1" outlineLevel="2">
      <c r="A93" s="6" t="s">
        <v>121</v>
      </c>
      <c r="B93" s="8" t="s">
        <v>11</v>
      </c>
      <c r="C93" s="2">
        <v>2</v>
      </c>
      <c r="D93" s="2">
        <v>3</v>
      </c>
      <c r="E93" s="2">
        <v>3</v>
      </c>
      <c r="F93" s="2">
        <v>0</v>
      </c>
      <c r="V93" s="2">
        <v>4</v>
      </c>
      <c r="W93" s="1">
        <f t="shared" si="15"/>
        <v>1</v>
      </c>
      <c r="X93" s="1">
        <f t="shared" si="16"/>
        <v>0</v>
      </c>
      <c r="Y93" s="12">
        <f t="shared" si="17"/>
        <v>1</v>
      </c>
    </row>
    <row r="94" spans="1:25" ht="9" hidden="1" outlineLevel="2">
      <c r="A94" s="6" t="s">
        <v>124</v>
      </c>
      <c r="B94" s="8" t="s">
        <v>11</v>
      </c>
      <c r="C94" s="2">
        <v>4</v>
      </c>
      <c r="D94" s="2">
        <v>8</v>
      </c>
      <c r="E94" s="2">
        <v>3</v>
      </c>
      <c r="F94" s="2">
        <v>0</v>
      </c>
      <c r="W94" s="1">
        <f t="shared" si="15"/>
        <v>0</v>
      </c>
      <c r="X94" s="1">
        <f t="shared" si="16"/>
        <v>0</v>
      </c>
      <c r="Y94" s="12">
        <f t="shared" si="17"/>
        <v>0</v>
      </c>
    </row>
    <row r="95" spans="1:25" ht="9" hidden="1" outlineLevel="2">
      <c r="A95" s="6" t="s">
        <v>152</v>
      </c>
      <c r="B95" s="8" t="s">
        <v>11</v>
      </c>
      <c r="C95" s="2">
        <v>2</v>
      </c>
      <c r="D95" s="2">
        <v>2</v>
      </c>
      <c r="E95" s="2">
        <v>1</v>
      </c>
      <c r="F95" s="2">
        <v>0</v>
      </c>
      <c r="V95" s="2">
        <v>2</v>
      </c>
      <c r="W95" s="1">
        <f t="shared" si="15"/>
        <v>0.5</v>
      </c>
      <c r="X95" s="1">
        <f t="shared" si="16"/>
        <v>0</v>
      </c>
      <c r="Y95" s="12">
        <f t="shared" si="17"/>
        <v>0.5</v>
      </c>
    </row>
    <row r="96" spans="1:25" ht="9" hidden="1" outlineLevel="2">
      <c r="A96" s="6" t="s">
        <v>236</v>
      </c>
      <c r="B96" s="8" t="s">
        <v>11</v>
      </c>
      <c r="C96" s="2">
        <v>1</v>
      </c>
      <c r="D96" s="2">
        <v>1</v>
      </c>
      <c r="F96" s="2">
        <v>0</v>
      </c>
      <c r="W96" s="1">
        <f t="shared" si="15"/>
        <v>0</v>
      </c>
      <c r="X96" s="1">
        <f t="shared" si="16"/>
        <v>0</v>
      </c>
      <c r="Y96" s="12">
        <f t="shared" si="17"/>
        <v>0</v>
      </c>
    </row>
    <row r="97" spans="1:27" ht="9" outlineLevel="1" collapsed="1">
      <c r="A97" s="6"/>
      <c r="B97" s="14" t="s">
        <v>333</v>
      </c>
      <c r="C97" s="2"/>
      <c r="D97" s="2"/>
      <c r="F97" s="2"/>
      <c r="W97" s="1">
        <f>SUBTOTAL(9,W90:W96)</f>
        <v>10.75</v>
      </c>
      <c r="AA97" s="1">
        <v>10.75</v>
      </c>
    </row>
    <row r="98" spans="1:25" ht="9" hidden="1" outlineLevel="2">
      <c r="A98" s="6" t="s">
        <v>220</v>
      </c>
      <c r="B98" s="8" t="s">
        <v>47</v>
      </c>
      <c r="C98" s="2">
        <v>1</v>
      </c>
      <c r="D98" s="2">
        <v>2</v>
      </c>
      <c r="E98" s="2">
        <v>1</v>
      </c>
      <c r="F98" s="2">
        <v>0</v>
      </c>
      <c r="W98" s="1">
        <f>(P98*2)+(Q98*1)+(R98*0.25)+(T98*1)+(U98*0.5)+(V98*0.25)</f>
        <v>0</v>
      </c>
      <c r="X98" s="1">
        <f>(F98*1)+(L98*1)+(M98*0.5)+(N98*0.5)</f>
        <v>0</v>
      </c>
      <c r="Y98" s="12">
        <f>W98-X98</f>
        <v>0</v>
      </c>
    </row>
    <row r="99" spans="1:27" ht="9" outlineLevel="1" collapsed="1">
      <c r="A99" s="6"/>
      <c r="B99" s="14" t="s">
        <v>334</v>
      </c>
      <c r="C99" s="2"/>
      <c r="D99" s="2"/>
      <c r="E99" s="2"/>
      <c r="F99" s="2"/>
      <c r="W99" s="1">
        <f>SUBTOTAL(9,W98:W98)</f>
        <v>0</v>
      </c>
      <c r="AA99" s="1">
        <v>0</v>
      </c>
    </row>
    <row r="100" spans="1:99" s="17" customFormat="1" ht="9">
      <c r="A100" s="19"/>
      <c r="B100" s="19" t="s">
        <v>335</v>
      </c>
      <c r="C100" s="19"/>
      <c r="D100" s="19"/>
      <c r="E100" s="19"/>
      <c r="F100" s="19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>
        <f>SUBTOTAL(9,W2:W98)</f>
        <v>230.25</v>
      </c>
      <c r="X100" s="18"/>
      <c r="Y100" s="18"/>
      <c r="Z100" s="18">
        <f>SUM(Z15:Z99)</f>
        <v>163.5</v>
      </c>
      <c r="AA100" s="18">
        <f>SUM(AA15:AA99)</f>
        <v>67.75</v>
      </c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5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7" bestFit="1" customWidth="1"/>
    <col min="2" max="2" width="21.8515625" style="9" bestFit="1" customWidth="1"/>
    <col min="3" max="3" width="6.7109375" style="1" bestFit="1" customWidth="1"/>
    <col min="4" max="4" width="5.28125" style="1" bestFit="1" customWidth="1"/>
    <col min="5" max="8" width="5.57421875" style="1" bestFit="1" customWidth="1"/>
    <col min="9" max="9" width="6.57421875" style="1" bestFit="1" customWidth="1"/>
    <col min="10" max="10" width="4.7109375" style="1" bestFit="1" customWidth="1"/>
    <col min="11" max="11" width="6.7109375" style="1" bestFit="1" customWidth="1"/>
    <col min="12" max="12" width="5.57421875" style="1" bestFit="1" customWidth="1"/>
    <col min="13" max="13" width="7.00390625" style="1" bestFit="1" customWidth="1"/>
    <col min="14" max="14" width="5.8515625" style="1" bestFit="1" customWidth="1"/>
    <col min="15" max="15" width="4.57421875" style="1" bestFit="1" customWidth="1"/>
    <col min="16" max="16" width="4.140625" style="1" bestFit="1" customWidth="1"/>
    <col min="17" max="17" width="5.140625" style="1" bestFit="1" customWidth="1"/>
    <col min="18" max="18" width="7.00390625" style="1" bestFit="1" customWidth="1"/>
    <col min="19" max="19" width="3.57421875" style="1" bestFit="1" customWidth="1"/>
    <col min="20" max="20" width="7.8515625" style="1" bestFit="1" customWidth="1"/>
    <col min="21" max="21" width="6.140625" style="1" bestFit="1" customWidth="1"/>
    <col min="22" max="22" width="6.00390625" style="1" bestFit="1" customWidth="1"/>
    <col min="23" max="23" width="6.421875" style="1" bestFit="1" customWidth="1"/>
    <col min="24" max="24" width="4.140625" style="1" bestFit="1" customWidth="1"/>
    <col min="25" max="25" width="4.28125" style="1" bestFit="1" customWidth="1"/>
    <col min="26" max="26" width="4.7109375" style="1" bestFit="1" customWidth="1"/>
    <col min="27" max="27" width="5.00390625" style="1" bestFit="1" customWidth="1"/>
    <col min="28" max="28" width="3.421875" style="1" bestFit="1" customWidth="1"/>
    <col min="29" max="16384" width="9.140625" style="1" customWidth="1"/>
  </cols>
  <sheetData>
    <row r="1" spans="1:28" s="4" customFormat="1" ht="9">
      <c r="A1" s="10" t="s">
        <v>261</v>
      </c>
      <c r="B1" s="10" t="s">
        <v>262</v>
      </c>
      <c r="C1" s="10" t="s">
        <v>307</v>
      </c>
      <c r="D1" s="13" t="s">
        <v>308</v>
      </c>
      <c r="E1" s="13" t="s">
        <v>309</v>
      </c>
      <c r="F1" s="13" t="s">
        <v>310</v>
      </c>
      <c r="G1" s="13" t="s">
        <v>311</v>
      </c>
      <c r="H1" s="13" t="s">
        <v>312</v>
      </c>
      <c r="I1" s="10" t="s">
        <v>274</v>
      </c>
      <c r="J1" s="10" t="s">
        <v>273</v>
      </c>
      <c r="K1" s="10" t="s">
        <v>264</v>
      </c>
      <c r="L1" s="10" t="s">
        <v>267</v>
      </c>
      <c r="M1" s="10" t="s">
        <v>269</v>
      </c>
      <c r="N1" s="10" t="s">
        <v>275</v>
      </c>
      <c r="O1" s="10" t="s">
        <v>276</v>
      </c>
      <c r="P1" s="10" t="s">
        <v>265</v>
      </c>
      <c r="Q1" s="10" t="s">
        <v>268</v>
      </c>
      <c r="R1" s="10" t="s">
        <v>266</v>
      </c>
      <c r="S1" s="10" t="s">
        <v>272</v>
      </c>
      <c r="T1" s="10" t="s">
        <v>282</v>
      </c>
      <c r="U1" s="10" t="s">
        <v>283</v>
      </c>
      <c r="V1" s="10" t="s">
        <v>263</v>
      </c>
      <c r="W1" s="10" t="s">
        <v>278</v>
      </c>
      <c r="X1" s="10" t="s">
        <v>279</v>
      </c>
      <c r="Y1" s="10" t="s">
        <v>280</v>
      </c>
      <c r="Z1" s="10" t="s">
        <v>277</v>
      </c>
      <c r="AA1" s="10" t="s">
        <v>270</v>
      </c>
      <c r="AB1" s="10" t="s">
        <v>271</v>
      </c>
    </row>
    <row r="2" spans="1:22" ht="9">
      <c r="A2" s="6" t="s">
        <v>8</v>
      </c>
      <c r="B2" s="8" t="s">
        <v>9</v>
      </c>
      <c r="C2" s="2">
        <v>2</v>
      </c>
      <c r="E2" s="2">
        <v>1</v>
      </c>
      <c r="G2" s="2">
        <v>1</v>
      </c>
      <c r="I2" s="2">
        <v>2</v>
      </c>
      <c r="J2" s="2">
        <v>1</v>
      </c>
      <c r="P2" s="2">
        <v>1</v>
      </c>
      <c r="R2" s="2">
        <v>1</v>
      </c>
      <c r="V2" s="2">
        <v>1</v>
      </c>
    </row>
    <row r="3" spans="1:28" ht="9">
      <c r="A3" s="6" t="s">
        <v>10</v>
      </c>
      <c r="B3" s="8" t="s">
        <v>11</v>
      </c>
      <c r="C3" s="2">
        <v>3</v>
      </c>
      <c r="D3" s="2">
        <v>1</v>
      </c>
      <c r="E3" s="2">
        <v>1</v>
      </c>
      <c r="F3" s="2">
        <v>1</v>
      </c>
      <c r="I3" s="2">
        <v>8</v>
      </c>
      <c r="J3" s="2">
        <v>6</v>
      </c>
      <c r="K3" s="2">
        <v>1</v>
      </c>
      <c r="P3" s="2">
        <v>1</v>
      </c>
      <c r="Q3" s="2">
        <v>1</v>
      </c>
      <c r="R3" s="2">
        <v>1</v>
      </c>
      <c r="S3" s="2">
        <v>1</v>
      </c>
      <c r="T3" s="2">
        <v>0</v>
      </c>
      <c r="U3" s="2">
        <v>1</v>
      </c>
      <c r="Z3" s="2">
        <v>3</v>
      </c>
      <c r="AA3" s="2">
        <v>31</v>
      </c>
      <c r="AB3" s="2">
        <v>35</v>
      </c>
    </row>
    <row r="4" spans="1:10" ht="9">
      <c r="A4" s="6" t="s">
        <v>12</v>
      </c>
      <c r="B4" s="8" t="s">
        <v>9</v>
      </c>
      <c r="C4" s="2">
        <v>3</v>
      </c>
      <c r="E4" s="2">
        <v>1</v>
      </c>
      <c r="F4" s="2">
        <v>1</v>
      </c>
      <c r="G4" s="2">
        <v>1</v>
      </c>
      <c r="I4" s="2">
        <v>6</v>
      </c>
      <c r="J4" s="2">
        <v>3</v>
      </c>
    </row>
    <row r="5" spans="1:22" ht="9">
      <c r="A5" s="6" t="s">
        <v>13</v>
      </c>
      <c r="B5" s="8" t="s">
        <v>14</v>
      </c>
      <c r="C5" s="2">
        <v>5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13</v>
      </c>
      <c r="J5" s="2">
        <v>12</v>
      </c>
      <c r="P5" s="2">
        <v>1</v>
      </c>
      <c r="R5" s="2">
        <v>1</v>
      </c>
      <c r="S5" s="2">
        <v>1</v>
      </c>
      <c r="T5" s="2">
        <v>0</v>
      </c>
      <c r="U5" s="2">
        <v>1</v>
      </c>
      <c r="V5" s="2">
        <v>1</v>
      </c>
    </row>
    <row r="6" spans="1:22" ht="9">
      <c r="A6" s="6" t="s">
        <v>15</v>
      </c>
      <c r="B6" s="8" t="s">
        <v>9</v>
      </c>
      <c r="C6" s="2">
        <v>4</v>
      </c>
      <c r="D6" s="2">
        <v>1</v>
      </c>
      <c r="E6" s="2">
        <v>1</v>
      </c>
      <c r="F6" s="2">
        <v>1</v>
      </c>
      <c r="G6" s="2">
        <v>1</v>
      </c>
      <c r="I6" s="2">
        <v>6</v>
      </c>
      <c r="J6" s="2">
        <v>4</v>
      </c>
      <c r="P6" s="2">
        <v>2</v>
      </c>
      <c r="R6" s="2">
        <v>2</v>
      </c>
      <c r="S6" s="2">
        <v>4</v>
      </c>
      <c r="T6" s="2">
        <v>0</v>
      </c>
      <c r="U6" s="2">
        <v>4</v>
      </c>
      <c r="V6" s="2">
        <v>1</v>
      </c>
    </row>
    <row r="7" spans="1:25" ht="9">
      <c r="A7" s="6" t="s">
        <v>16</v>
      </c>
      <c r="B7" s="8" t="s">
        <v>17</v>
      </c>
      <c r="C7" s="2">
        <v>5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13</v>
      </c>
      <c r="J7" s="2">
        <v>12</v>
      </c>
      <c r="S7" s="2">
        <v>11</v>
      </c>
      <c r="T7" s="2">
        <v>3</v>
      </c>
      <c r="U7" s="2">
        <v>8</v>
      </c>
      <c r="V7" s="2">
        <v>3</v>
      </c>
      <c r="W7" s="2">
        <v>1</v>
      </c>
      <c r="X7" s="2">
        <v>1</v>
      </c>
      <c r="Y7" s="2">
        <v>0</v>
      </c>
    </row>
    <row r="8" spans="1:22" ht="9">
      <c r="A8" s="6" t="s">
        <v>18</v>
      </c>
      <c r="B8" s="8" t="s">
        <v>14</v>
      </c>
      <c r="C8" s="2">
        <v>3</v>
      </c>
      <c r="F8" s="2">
        <v>1</v>
      </c>
      <c r="G8" s="2">
        <v>1</v>
      </c>
      <c r="H8" s="2">
        <v>1</v>
      </c>
      <c r="I8" s="2">
        <v>5</v>
      </c>
      <c r="J8" s="2">
        <v>4</v>
      </c>
      <c r="O8" s="2">
        <v>1</v>
      </c>
      <c r="S8" s="2">
        <v>4</v>
      </c>
      <c r="T8" s="2">
        <v>0</v>
      </c>
      <c r="U8" s="2">
        <v>4</v>
      </c>
      <c r="V8" s="2">
        <v>1</v>
      </c>
    </row>
    <row r="9" spans="1:22" ht="9">
      <c r="A9" s="6" t="s">
        <v>19</v>
      </c>
      <c r="B9" s="8" t="s">
        <v>20</v>
      </c>
      <c r="C9" s="2">
        <v>3</v>
      </c>
      <c r="E9" s="2">
        <v>1</v>
      </c>
      <c r="F9" s="2">
        <v>1</v>
      </c>
      <c r="G9" s="2">
        <v>1</v>
      </c>
      <c r="I9" s="2">
        <v>6</v>
      </c>
      <c r="J9" s="2">
        <v>5</v>
      </c>
      <c r="K9" s="2">
        <v>1</v>
      </c>
      <c r="V9" s="2">
        <v>2</v>
      </c>
    </row>
    <row r="10" spans="1:22" ht="9">
      <c r="A10" s="6" t="s">
        <v>21</v>
      </c>
      <c r="B10" s="8" t="s">
        <v>22</v>
      </c>
      <c r="C10" s="2">
        <v>2</v>
      </c>
      <c r="D10" s="2">
        <v>1</v>
      </c>
      <c r="G10" s="2">
        <v>1</v>
      </c>
      <c r="I10" s="2">
        <v>5</v>
      </c>
      <c r="J10" s="2">
        <v>4</v>
      </c>
      <c r="P10" s="2">
        <v>1</v>
      </c>
      <c r="S10" s="2">
        <v>1</v>
      </c>
      <c r="T10" s="2">
        <v>0</v>
      </c>
      <c r="U10" s="2">
        <v>1</v>
      </c>
      <c r="V10" s="2">
        <v>4</v>
      </c>
    </row>
    <row r="11" spans="1:22" ht="9">
      <c r="A11" s="6" t="s">
        <v>23</v>
      </c>
      <c r="B11" s="8" t="s">
        <v>14</v>
      </c>
      <c r="C11" s="2">
        <v>4</v>
      </c>
      <c r="D11" s="2">
        <v>1</v>
      </c>
      <c r="E11" s="2">
        <v>1</v>
      </c>
      <c r="F11" s="2">
        <v>1</v>
      </c>
      <c r="G11" s="2">
        <v>1</v>
      </c>
      <c r="I11" s="2">
        <v>18</v>
      </c>
      <c r="J11" s="2">
        <v>16</v>
      </c>
      <c r="L11" s="2">
        <v>1</v>
      </c>
      <c r="S11" s="2">
        <v>1</v>
      </c>
      <c r="T11" s="2">
        <v>0</v>
      </c>
      <c r="U11" s="2">
        <v>1</v>
      </c>
      <c r="V11" s="2">
        <v>1</v>
      </c>
    </row>
    <row r="12" spans="1:22" ht="9">
      <c r="A12" s="6" t="s">
        <v>24</v>
      </c>
      <c r="B12" s="8" t="s">
        <v>25</v>
      </c>
      <c r="C12" s="2">
        <v>4</v>
      </c>
      <c r="D12" s="2">
        <v>1</v>
      </c>
      <c r="F12" s="2">
        <v>1</v>
      </c>
      <c r="G12" s="2">
        <v>1</v>
      </c>
      <c r="H12" s="2">
        <v>1</v>
      </c>
      <c r="I12" s="2">
        <v>15</v>
      </c>
      <c r="J12" s="2">
        <v>10</v>
      </c>
      <c r="O12" s="2">
        <v>1</v>
      </c>
      <c r="P12" s="2">
        <v>1</v>
      </c>
      <c r="S12" s="2">
        <v>11</v>
      </c>
      <c r="T12" s="2">
        <v>0</v>
      </c>
      <c r="U12" s="2">
        <v>11</v>
      </c>
      <c r="V12" s="2">
        <v>5</v>
      </c>
    </row>
    <row r="13" spans="1:10" ht="9">
      <c r="A13" s="6" t="s">
        <v>26</v>
      </c>
      <c r="B13" s="8" t="s">
        <v>27</v>
      </c>
      <c r="C13" s="2">
        <v>1</v>
      </c>
      <c r="E13" s="2">
        <v>1</v>
      </c>
      <c r="I13" s="2">
        <v>1</v>
      </c>
      <c r="J13" s="2">
        <v>1</v>
      </c>
    </row>
    <row r="14" spans="1:22" ht="9">
      <c r="A14" s="6" t="s">
        <v>28</v>
      </c>
      <c r="B14" s="8" t="s">
        <v>29</v>
      </c>
      <c r="C14" s="2">
        <v>4</v>
      </c>
      <c r="D14" s="2">
        <v>1</v>
      </c>
      <c r="E14" s="2">
        <v>1</v>
      </c>
      <c r="G14" s="2">
        <v>1</v>
      </c>
      <c r="H14" s="2">
        <v>1</v>
      </c>
      <c r="I14" s="2">
        <v>7</v>
      </c>
      <c r="J14" s="2">
        <v>6</v>
      </c>
      <c r="O14" s="2">
        <v>2</v>
      </c>
      <c r="V14" s="2">
        <v>1</v>
      </c>
    </row>
    <row r="15" spans="1:25" ht="9">
      <c r="A15" s="6" t="s">
        <v>30</v>
      </c>
      <c r="B15" s="8" t="s">
        <v>31</v>
      </c>
      <c r="C15" s="2">
        <v>5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10</v>
      </c>
      <c r="J15" s="2">
        <v>8</v>
      </c>
      <c r="P15" s="2">
        <v>2</v>
      </c>
      <c r="V15" s="2">
        <v>2</v>
      </c>
      <c r="W15" s="2">
        <v>1</v>
      </c>
      <c r="X15" s="2">
        <v>1</v>
      </c>
      <c r="Y15" s="2">
        <v>0</v>
      </c>
    </row>
    <row r="16" spans="1:22" ht="9">
      <c r="A16" s="6" t="s">
        <v>32</v>
      </c>
      <c r="B16" s="8" t="s">
        <v>20</v>
      </c>
      <c r="C16" s="2">
        <v>4</v>
      </c>
      <c r="E16" s="2">
        <v>1</v>
      </c>
      <c r="F16" s="2">
        <v>1</v>
      </c>
      <c r="G16" s="2">
        <v>1</v>
      </c>
      <c r="H16" s="2">
        <v>1</v>
      </c>
      <c r="I16" s="2">
        <v>9</v>
      </c>
      <c r="J16" s="2">
        <v>7</v>
      </c>
      <c r="P16" s="2">
        <v>1</v>
      </c>
      <c r="Q16" s="2">
        <v>1</v>
      </c>
      <c r="R16" s="2">
        <v>2</v>
      </c>
      <c r="S16" s="2">
        <v>2</v>
      </c>
      <c r="T16" s="2">
        <v>0</v>
      </c>
      <c r="U16" s="2">
        <v>2</v>
      </c>
      <c r="V16" s="2">
        <v>2</v>
      </c>
    </row>
    <row r="17" spans="1:28" ht="9">
      <c r="A17" s="6" t="s">
        <v>33</v>
      </c>
      <c r="B17" s="8" t="s">
        <v>34</v>
      </c>
      <c r="C17" s="2">
        <v>3</v>
      </c>
      <c r="D17" s="2">
        <v>1</v>
      </c>
      <c r="E17" s="2">
        <v>1</v>
      </c>
      <c r="F17" s="2">
        <v>1</v>
      </c>
      <c r="I17" s="2">
        <v>8</v>
      </c>
      <c r="J17" s="2">
        <v>7</v>
      </c>
      <c r="L17" s="2">
        <v>1</v>
      </c>
      <c r="S17" s="2">
        <v>1</v>
      </c>
      <c r="T17" s="2">
        <v>0</v>
      </c>
      <c r="U17" s="2">
        <v>1</v>
      </c>
      <c r="Z17" s="2">
        <v>12</v>
      </c>
      <c r="AA17" s="2">
        <v>71</v>
      </c>
      <c r="AB17" s="2">
        <v>52</v>
      </c>
    </row>
    <row r="18" spans="1:10" ht="9">
      <c r="A18" s="6" t="s">
        <v>35</v>
      </c>
      <c r="B18" s="8" t="s">
        <v>27</v>
      </c>
      <c r="C18" s="2">
        <v>1</v>
      </c>
      <c r="D18" s="2">
        <v>1</v>
      </c>
      <c r="I18" s="2">
        <v>2</v>
      </c>
      <c r="J18" s="2">
        <v>1</v>
      </c>
    </row>
    <row r="19" spans="1:21" ht="9">
      <c r="A19" s="6" t="s">
        <v>36</v>
      </c>
      <c r="B19" s="8" t="s">
        <v>37</v>
      </c>
      <c r="C19" s="2">
        <v>2</v>
      </c>
      <c r="G19" s="2">
        <v>1</v>
      </c>
      <c r="H19" s="2">
        <v>1</v>
      </c>
      <c r="I19" s="2">
        <v>3</v>
      </c>
      <c r="J19" s="2">
        <v>1</v>
      </c>
      <c r="L19" s="2">
        <v>1</v>
      </c>
      <c r="S19" s="2">
        <v>1</v>
      </c>
      <c r="T19" s="2">
        <v>0</v>
      </c>
      <c r="U19" s="2">
        <v>1</v>
      </c>
    </row>
    <row r="20" spans="1:22" ht="9">
      <c r="A20" s="6" t="s">
        <v>38</v>
      </c>
      <c r="B20" s="8" t="s">
        <v>29</v>
      </c>
      <c r="C20" s="2">
        <v>5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>
        <v>9</v>
      </c>
      <c r="J20" s="2">
        <v>5</v>
      </c>
      <c r="L20" s="2">
        <v>1</v>
      </c>
      <c r="O20" s="2">
        <v>2</v>
      </c>
      <c r="P20" s="2">
        <v>1</v>
      </c>
      <c r="R20" s="2">
        <v>1</v>
      </c>
      <c r="S20" s="2">
        <v>3</v>
      </c>
      <c r="T20" s="2">
        <v>0</v>
      </c>
      <c r="U20" s="2">
        <v>3</v>
      </c>
      <c r="V20" s="2">
        <v>2</v>
      </c>
    </row>
    <row r="21" spans="1:28" ht="9">
      <c r="A21" s="6" t="s">
        <v>39</v>
      </c>
      <c r="B21" s="8" t="s">
        <v>40</v>
      </c>
      <c r="C21" s="2">
        <v>5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9</v>
      </c>
      <c r="J21" s="2">
        <v>7</v>
      </c>
      <c r="N21" s="2">
        <v>1</v>
      </c>
      <c r="V21" s="2">
        <v>3</v>
      </c>
      <c r="Z21" s="2">
        <v>6</v>
      </c>
      <c r="AA21" s="2">
        <v>183</v>
      </c>
      <c r="AB21" s="2">
        <v>60</v>
      </c>
    </row>
    <row r="22" spans="1:22" ht="9">
      <c r="A22" s="6" t="s">
        <v>41</v>
      </c>
      <c r="B22" s="8" t="s">
        <v>17</v>
      </c>
      <c r="C22" s="2">
        <v>5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10</v>
      </c>
      <c r="J22" s="2">
        <v>8</v>
      </c>
      <c r="O22" s="2">
        <v>1</v>
      </c>
      <c r="Q22" s="2">
        <v>1</v>
      </c>
      <c r="V22" s="2">
        <v>1</v>
      </c>
    </row>
    <row r="23" spans="1:25" ht="9">
      <c r="A23" s="6" t="s">
        <v>42</v>
      </c>
      <c r="B23" s="8" t="s">
        <v>22</v>
      </c>
      <c r="C23" s="2">
        <v>3</v>
      </c>
      <c r="D23" s="2">
        <v>1</v>
      </c>
      <c r="F23" s="2">
        <v>1</v>
      </c>
      <c r="H23" s="2">
        <v>1</v>
      </c>
      <c r="I23" s="2">
        <v>5</v>
      </c>
      <c r="J23" s="2">
        <v>4</v>
      </c>
      <c r="P23" s="2">
        <v>1</v>
      </c>
      <c r="S23" s="2">
        <v>3</v>
      </c>
      <c r="T23" s="2">
        <v>2</v>
      </c>
      <c r="U23" s="2">
        <v>1</v>
      </c>
      <c r="V23" s="2">
        <v>4</v>
      </c>
      <c r="W23" s="2">
        <v>1</v>
      </c>
      <c r="X23" s="2">
        <v>1</v>
      </c>
      <c r="Y23" s="2">
        <v>0</v>
      </c>
    </row>
    <row r="24" spans="1:22" ht="9">
      <c r="A24" s="6" t="s">
        <v>43</v>
      </c>
      <c r="B24" s="8" t="s">
        <v>20</v>
      </c>
      <c r="C24" s="2">
        <v>4</v>
      </c>
      <c r="D24" s="2">
        <v>1</v>
      </c>
      <c r="E24" s="2">
        <v>1</v>
      </c>
      <c r="G24" s="2">
        <v>1</v>
      </c>
      <c r="H24" s="2">
        <v>1</v>
      </c>
      <c r="I24" s="2">
        <v>9</v>
      </c>
      <c r="J24" s="2">
        <v>6</v>
      </c>
      <c r="P24" s="2">
        <v>1</v>
      </c>
      <c r="R24" s="2">
        <v>1</v>
      </c>
      <c r="S24" s="2">
        <v>2</v>
      </c>
      <c r="T24" s="2">
        <v>0</v>
      </c>
      <c r="U24" s="2">
        <v>2</v>
      </c>
      <c r="V24" s="2">
        <v>1</v>
      </c>
    </row>
    <row r="25" spans="1:25" ht="9">
      <c r="A25" s="6" t="s">
        <v>44</v>
      </c>
      <c r="B25" s="8" t="s">
        <v>22</v>
      </c>
      <c r="C25" s="2">
        <v>1</v>
      </c>
      <c r="H25" s="2">
        <v>1</v>
      </c>
      <c r="I25" s="2">
        <v>3</v>
      </c>
      <c r="J25" s="2">
        <v>2</v>
      </c>
      <c r="O25" s="2">
        <v>1</v>
      </c>
      <c r="V25" s="2">
        <v>1</v>
      </c>
      <c r="W25" s="2">
        <v>1</v>
      </c>
      <c r="X25" s="2">
        <v>1</v>
      </c>
      <c r="Y25" s="2">
        <v>0</v>
      </c>
    </row>
    <row r="26" spans="1:22" ht="9">
      <c r="A26" s="6" t="s">
        <v>45</v>
      </c>
      <c r="B26" s="8" t="s">
        <v>22</v>
      </c>
      <c r="C26" s="2">
        <v>5</v>
      </c>
      <c r="D26" s="2">
        <v>1</v>
      </c>
      <c r="E26" s="2">
        <v>1</v>
      </c>
      <c r="F26" s="2">
        <v>1</v>
      </c>
      <c r="G26" s="2">
        <v>1</v>
      </c>
      <c r="H26" s="2">
        <v>1</v>
      </c>
      <c r="I26" s="2">
        <v>9</v>
      </c>
      <c r="J26" s="2">
        <v>6</v>
      </c>
      <c r="M26" s="2">
        <v>1</v>
      </c>
      <c r="O26" s="2">
        <v>1</v>
      </c>
      <c r="P26" s="2">
        <v>1</v>
      </c>
      <c r="V26" s="2">
        <v>1</v>
      </c>
    </row>
    <row r="27" spans="1:21" ht="9">
      <c r="A27" s="6" t="s">
        <v>46</v>
      </c>
      <c r="B27" s="8" t="s">
        <v>47</v>
      </c>
      <c r="C27" s="2">
        <v>3</v>
      </c>
      <c r="E27" s="2">
        <v>1</v>
      </c>
      <c r="F27" s="2">
        <v>1</v>
      </c>
      <c r="H27" s="2">
        <v>1</v>
      </c>
      <c r="I27" s="2">
        <v>5</v>
      </c>
      <c r="J27" s="2">
        <v>2</v>
      </c>
      <c r="P27" s="2">
        <v>1</v>
      </c>
      <c r="R27" s="2">
        <v>1</v>
      </c>
      <c r="S27" s="2">
        <v>1</v>
      </c>
      <c r="T27" s="2">
        <v>0</v>
      </c>
      <c r="U27" s="2">
        <v>1</v>
      </c>
    </row>
    <row r="28" spans="1:22" ht="9">
      <c r="A28" s="6" t="s">
        <v>48</v>
      </c>
      <c r="B28" s="8" t="s">
        <v>9</v>
      </c>
      <c r="C28" s="2">
        <v>4</v>
      </c>
      <c r="D28" s="2">
        <v>1</v>
      </c>
      <c r="E28" s="2">
        <v>1</v>
      </c>
      <c r="F28" s="2">
        <v>1</v>
      </c>
      <c r="H28" s="2">
        <v>1</v>
      </c>
      <c r="I28" s="2">
        <v>11</v>
      </c>
      <c r="J28" s="2">
        <v>9</v>
      </c>
      <c r="P28" s="2">
        <v>1</v>
      </c>
      <c r="R28" s="2">
        <v>1</v>
      </c>
      <c r="S28" s="2">
        <v>2</v>
      </c>
      <c r="T28" s="2">
        <v>0</v>
      </c>
      <c r="U28" s="2">
        <v>2</v>
      </c>
      <c r="V28" s="2">
        <v>4</v>
      </c>
    </row>
    <row r="29" spans="1:22" ht="9">
      <c r="A29" s="6" t="s">
        <v>49</v>
      </c>
      <c r="B29" s="8" t="s">
        <v>9</v>
      </c>
      <c r="C29" s="2">
        <v>5</v>
      </c>
      <c r="D29" s="2">
        <v>1</v>
      </c>
      <c r="E29" s="2">
        <v>1</v>
      </c>
      <c r="F29" s="2">
        <v>1</v>
      </c>
      <c r="G29" s="2">
        <v>1</v>
      </c>
      <c r="H29" s="2">
        <v>1</v>
      </c>
      <c r="I29" s="2">
        <v>9</v>
      </c>
      <c r="J29" s="2">
        <v>4</v>
      </c>
      <c r="O29" s="2">
        <v>2</v>
      </c>
      <c r="P29" s="2">
        <v>2</v>
      </c>
      <c r="R29" s="2">
        <v>1</v>
      </c>
      <c r="S29" s="2">
        <v>1</v>
      </c>
      <c r="T29" s="2">
        <v>0</v>
      </c>
      <c r="U29" s="2">
        <v>1</v>
      </c>
      <c r="V29" s="2">
        <v>2</v>
      </c>
    </row>
    <row r="30" spans="1:22" ht="9">
      <c r="A30" s="6" t="s">
        <v>50</v>
      </c>
      <c r="B30" s="8" t="s">
        <v>47</v>
      </c>
      <c r="C30" s="2">
        <v>4</v>
      </c>
      <c r="D30" s="2">
        <v>1</v>
      </c>
      <c r="E30" s="2">
        <v>1</v>
      </c>
      <c r="F30" s="2">
        <v>1</v>
      </c>
      <c r="G30" s="2">
        <v>1</v>
      </c>
      <c r="I30" s="2">
        <v>11</v>
      </c>
      <c r="J30" s="2">
        <v>8</v>
      </c>
      <c r="O30" s="2">
        <v>1</v>
      </c>
      <c r="P30" s="2">
        <v>2</v>
      </c>
      <c r="R30" s="2">
        <v>2</v>
      </c>
      <c r="S30" s="2">
        <v>1</v>
      </c>
      <c r="T30" s="2">
        <v>0</v>
      </c>
      <c r="U30" s="2">
        <v>1</v>
      </c>
      <c r="V30" s="2">
        <v>1</v>
      </c>
    </row>
    <row r="31" spans="1:18" ht="9">
      <c r="A31" s="6" t="s">
        <v>51</v>
      </c>
      <c r="B31" s="8" t="s">
        <v>47</v>
      </c>
      <c r="C31" s="2">
        <v>3</v>
      </c>
      <c r="F31" s="2">
        <v>1</v>
      </c>
      <c r="G31" s="2">
        <v>1</v>
      </c>
      <c r="H31" s="2">
        <v>1</v>
      </c>
      <c r="I31" s="2">
        <v>8</v>
      </c>
      <c r="J31" s="2">
        <v>6</v>
      </c>
      <c r="P31" s="2">
        <v>2</v>
      </c>
      <c r="R31" s="2">
        <v>2</v>
      </c>
    </row>
    <row r="32" spans="1:22" ht="9">
      <c r="A32" s="6" t="s">
        <v>52</v>
      </c>
      <c r="B32" s="8" t="s">
        <v>25</v>
      </c>
      <c r="C32" s="2">
        <v>5</v>
      </c>
      <c r="D32" s="2">
        <v>1</v>
      </c>
      <c r="E32" s="2">
        <v>1</v>
      </c>
      <c r="F32" s="2">
        <v>1</v>
      </c>
      <c r="G32" s="2">
        <v>1</v>
      </c>
      <c r="H32" s="2">
        <v>1</v>
      </c>
      <c r="I32" s="2">
        <v>19</v>
      </c>
      <c r="J32" s="2">
        <v>16</v>
      </c>
      <c r="L32" s="2">
        <v>1</v>
      </c>
      <c r="P32" s="2">
        <v>1</v>
      </c>
      <c r="S32" s="2">
        <v>10</v>
      </c>
      <c r="T32" s="2">
        <v>0</v>
      </c>
      <c r="U32" s="2">
        <v>10</v>
      </c>
      <c r="V32" s="2">
        <v>2</v>
      </c>
    </row>
    <row r="33" spans="1:22" ht="9">
      <c r="A33" s="6" t="s">
        <v>53</v>
      </c>
      <c r="B33" s="8" t="s">
        <v>17</v>
      </c>
      <c r="C33" s="2">
        <v>5</v>
      </c>
      <c r="D33" s="2">
        <v>1</v>
      </c>
      <c r="E33" s="2">
        <v>1</v>
      </c>
      <c r="F33" s="2">
        <v>1</v>
      </c>
      <c r="G33" s="2">
        <v>1</v>
      </c>
      <c r="H33" s="2">
        <v>1</v>
      </c>
      <c r="I33" s="2">
        <v>8</v>
      </c>
      <c r="J33" s="2">
        <v>6</v>
      </c>
      <c r="P33" s="2">
        <v>2</v>
      </c>
      <c r="S33" s="2">
        <v>2</v>
      </c>
      <c r="T33" s="2">
        <v>2</v>
      </c>
      <c r="U33" s="2">
        <v>0</v>
      </c>
      <c r="V33" s="2">
        <v>1</v>
      </c>
    </row>
    <row r="34" spans="1:25" ht="9">
      <c r="A34" s="6" t="s">
        <v>54</v>
      </c>
      <c r="B34" s="8" t="s">
        <v>37</v>
      </c>
      <c r="C34" s="2">
        <v>4</v>
      </c>
      <c r="D34" s="2">
        <v>1</v>
      </c>
      <c r="E34" s="2">
        <v>1</v>
      </c>
      <c r="F34" s="2">
        <v>1</v>
      </c>
      <c r="H34" s="2">
        <v>1</v>
      </c>
      <c r="I34" s="2">
        <v>12</v>
      </c>
      <c r="J34" s="2">
        <v>11</v>
      </c>
      <c r="P34" s="2">
        <v>1</v>
      </c>
      <c r="S34" s="2">
        <v>3</v>
      </c>
      <c r="T34" s="2">
        <v>0</v>
      </c>
      <c r="U34" s="2">
        <v>3</v>
      </c>
      <c r="V34" s="2">
        <v>1</v>
      </c>
      <c r="W34" s="2">
        <v>1</v>
      </c>
      <c r="X34" s="2">
        <v>1</v>
      </c>
      <c r="Y34" s="2">
        <v>0</v>
      </c>
    </row>
    <row r="35" spans="1:22" ht="9">
      <c r="A35" s="6" t="s">
        <v>55</v>
      </c>
      <c r="B35" s="8" t="s">
        <v>22</v>
      </c>
      <c r="C35" s="2">
        <v>5</v>
      </c>
      <c r="D35" s="2">
        <v>1</v>
      </c>
      <c r="E35" s="2">
        <v>1</v>
      </c>
      <c r="F35" s="2">
        <v>1</v>
      </c>
      <c r="G35" s="2">
        <v>1</v>
      </c>
      <c r="H35" s="2">
        <v>1</v>
      </c>
      <c r="I35" s="2">
        <v>10</v>
      </c>
      <c r="J35" s="2">
        <v>6</v>
      </c>
      <c r="M35" s="2">
        <v>1</v>
      </c>
      <c r="O35" s="2">
        <v>1</v>
      </c>
      <c r="P35" s="2">
        <v>1</v>
      </c>
      <c r="S35" s="2">
        <v>2</v>
      </c>
      <c r="T35" s="2">
        <v>1</v>
      </c>
      <c r="U35" s="2">
        <v>1</v>
      </c>
      <c r="V35" s="2">
        <v>3</v>
      </c>
    </row>
    <row r="36" spans="1:22" ht="9">
      <c r="A36" s="6" t="s">
        <v>56</v>
      </c>
      <c r="B36" s="8" t="s">
        <v>17</v>
      </c>
      <c r="C36" s="2">
        <v>5</v>
      </c>
      <c r="D36" s="2">
        <v>1</v>
      </c>
      <c r="E36" s="2">
        <v>1</v>
      </c>
      <c r="F36" s="2">
        <v>1</v>
      </c>
      <c r="G36" s="2">
        <v>1</v>
      </c>
      <c r="H36" s="2">
        <v>1</v>
      </c>
      <c r="I36" s="2">
        <v>9</v>
      </c>
      <c r="J36" s="2">
        <v>7</v>
      </c>
      <c r="L36" s="2">
        <v>1</v>
      </c>
      <c r="P36" s="2">
        <v>1</v>
      </c>
      <c r="V36" s="2">
        <v>3</v>
      </c>
    </row>
    <row r="37" spans="1:22" ht="9">
      <c r="A37" s="6" t="s">
        <v>57</v>
      </c>
      <c r="B37" s="8" t="s">
        <v>17</v>
      </c>
      <c r="C37" s="2">
        <v>5</v>
      </c>
      <c r="D37" s="2">
        <v>1</v>
      </c>
      <c r="E37" s="2">
        <v>1</v>
      </c>
      <c r="F37" s="2">
        <v>1</v>
      </c>
      <c r="G37" s="2">
        <v>1</v>
      </c>
      <c r="H37" s="2">
        <v>1</v>
      </c>
      <c r="I37" s="2">
        <v>10</v>
      </c>
      <c r="J37" s="2">
        <v>7</v>
      </c>
      <c r="P37" s="2">
        <v>2</v>
      </c>
      <c r="S37" s="2">
        <v>2</v>
      </c>
      <c r="T37" s="2">
        <v>1</v>
      </c>
      <c r="U37" s="2">
        <v>1</v>
      </c>
      <c r="V37" s="2">
        <v>2</v>
      </c>
    </row>
    <row r="38" spans="1:10" ht="9">
      <c r="A38" s="6" t="s">
        <v>58</v>
      </c>
      <c r="B38" s="8" t="s">
        <v>25</v>
      </c>
      <c r="C38" s="2">
        <v>4</v>
      </c>
      <c r="D38" s="2">
        <v>1</v>
      </c>
      <c r="E38" s="2">
        <v>1</v>
      </c>
      <c r="F38" s="2">
        <v>1</v>
      </c>
      <c r="G38" s="2">
        <v>1</v>
      </c>
      <c r="I38" s="2">
        <v>14</v>
      </c>
      <c r="J38" s="2">
        <v>4</v>
      </c>
    </row>
    <row r="39" spans="1:22" ht="9">
      <c r="A39" s="6" t="s">
        <v>59</v>
      </c>
      <c r="B39" s="8" t="s">
        <v>27</v>
      </c>
      <c r="C39" s="2">
        <v>5</v>
      </c>
      <c r="D39" s="2">
        <v>1</v>
      </c>
      <c r="E39" s="2">
        <v>1</v>
      </c>
      <c r="F39" s="2">
        <v>1</v>
      </c>
      <c r="G39" s="2">
        <v>1</v>
      </c>
      <c r="H39" s="2">
        <v>1</v>
      </c>
      <c r="I39" s="2">
        <v>17</v>
      </c>
      <c r="J39" s="2">
        <v>13</v>
      </c>
      <c r="P39" s="2">
        <v>3</v>
      </c>
      <c r="V39" s="2">
        <v>1</v>
      </c>
    </row>
    <row r="40" spans="1:18" ht="9">
      <c r="A40" s="6" t="s">
        <v>60</v>
      </c>
      <c r="B40" s="8" t="s">
        <v>47</v>
      </c>
      <c r="C40" s="2">
        <v>1</v>
      </c>
      <c r="F40" s="2">
        <v>1</v>
      </c>
      <c r="I40" s="2">
        <v>1</v>
      </c>
      <c r="Q40" s="2">
        <v>1</v>
      </c>
      <c r="R40" s="2">
        <v>1</v>
      </c>
    </row>
    <row r="41" spans="1:22" ht="9">
      <c r="A41" s="6" t="s">
        <v>61</v>
      </c>
      <c r="B41" s="8" t="s">
        <v>47</v>
      </c>
      <c r="C41" s="2">
        <v>5</v>
      </c>
      <c r="D41" s="2">
        <v>1</v>
      </c>
      <c r="E41" s="2">
        <v>1</v>
      </c>
      <c r="F41" s="2">
        <v>1</v>
      </c>
      <c r="G41" s="2">
        <v>1</v>
      </c>
      <c r="H41" s="2">
        <v>1</v>
      </c>
      <c r="I41" s="2">
        <v>15</v>
      </c>
      <c r="J41" s="2">
        <v>14</v>
      </c>
      <c r="O41" s="2">
        <v>1</v>
      </c>
      <c r="P41" s="2">
        <v>1</v>
      </c>
      <c r="R41" s="2">
        <v>1</v>
      </c>
      <c r="S41" s="2">
        <v>3</v>
      </c>
      <c r="T41" s="2">
        <v>0</v>
      </c>
      <c r="U41" s="2">
        <v>3</v>
      </c>
      <c r="V41" s="2">
        <v>1</v>
      </c>
    </row>
    <row r="42" spans="1:22" ht="9">
      <c r="A42" s="6" t="s">
        <v>62</v>
      </c>
      <c r="B42" s="8" t="s">
        <v>9</v>
      </c>
      <c r="C42" s="2">
        <v>5</v>
      </c>
      <c r="D42" s="2">
        <v>1</v>
      </c>
      <c r="E42" s="2">
        <v>1</v>
      </c>
      <c r="F42" s="2">
        <v>1</v>
      </c>
      <c r="G42" s="2">
        <v>1</v>
      </c>
      <c r="H42" s="2">
        <v>1</v>
      </c>
      <c r="I42" s="2">
        <v>18</v>
      </c>
      <c r="J42" s="2">
        <v>11</v>
      </c>
      <c r="O42" s="2">
        <v>1</v>
      </c>
      <c r="P42" s="2">
        <v>1</v>
      </c>
      <c r="S42" s="2">
        <v>1</v>
      </c>
      <c r="T42" s="2">
        <v>0</v>
      </c>
      <c r="U42" s="2">
        <v>1</v>
      </c>
      <c r="V42" s="2">
        <v>1</v>
      </c>
    </row>
    <row r="43" spans="1:25" ht="9">
      <c r="A43" s="6" t="s">
        <v>63</v>
      </c>
      <c r="B43" s="8" t="s">
        <v>17</v>
      </c>
      <c r="C43" s="2">
        <v>3</v>
      </c>
      <c r="F43" s="2">
        <v>1</v>
      </c>
      <c r="G43" s="2">
        <v>1</v>
      </c>
      <c r="H43" s="2">
        <v>1</v>
      </c>
      <c r="I43" s="2">
        <v>10</v>
      </c>
      <c r="J43" s="2">
        <v>10</v>
      </c>
      <c r="S43" s="2">
        <v>1</v>
      </c>
      <c r="T43" s="2">
        <v>0</v>
      </c>
      <c r="U43" s="2">
        <v>1</v>
      </c>
      <c r="W43" s="2">
        <v>1</v>
      </c>
      <c r="X43" s="2">
        <v>1</v>
      </c>
      <c r="Y43" s="2">
        <v>0</v>
      </c>
    </row>
    <row r="44" spans="1:22" ht="9">
      <c r="A44" s="6" t="s">
        <v>64</v>
      </c>
      <c r="B44" s="8" t="s">
        <v>14</v>
      </c>
      <c r="C44" s="2">
        <v>5</v>
      </c>
      <c r="D44" s="2">
        <v>1</v>
      </c>
      <c r="E44" s="2">
        <v>1</v>
      </c>
      <c r="F44" s="2">
        <v>1</v>
      </c>
      <c r="G44" s="2">
        <v>1</v>
      </c>
      <c r="H44" s="2">
        <v>1</v>
      </c>
      <c r="I44" s="2">
        <v>15</v>
      </c>
      <c r="J44" s="2">
        <v>15</v>
      </c>
      <c r="S44" s="2">
        <v>9</v>
      </c>
      <c r="T44" s="2">
        <v>0</v>
      </c>
      <c r="U44" s="2">
        <v>9</v>
      </c>
      <c r="V44" s="2">
        <v>2</v>
      </c>
    </row>
    <row r="45" spans="1:12" ht="9">
      <c r="A45" s="6" t="s">
        <v>65</v>
      </c>
      <c r="B45" s="8" t="s">
        <v>47</v>
      </c>
      <c r="C45" s="2">
        <v>1</v>
      </c>
      <c r="D45" s="2">
        <v>1</v>
      </c>
      <c r="I45" s="2">
        <v>4</v>
      </c>
      <c r="J45" s="2">
        <v>3</v>
      </c>
      <c r="L45" s="2">
        <v>1</v>
      </c>
    </row>
    <row r="46" spans="1:22" ht="9">
      <c r="A46" s="6" t="s">
        <v>66</v>
      </c>
      <c r="B46" s="8" t="s">
        <v>17</v>
      </c>
      <c r="C46" s="2">
        <v>5</v>
      </c>
      <c r="D46" s="2">
        <v>1</v>
      </c>
      <c r="E46" s="2">
        <v>1</v>
      </c>
      <c r="F46" s="2">
        <v>1</v>
      </c>
      <c r="G46" s="2">
        <v>1</v>
      </c>
      <c r="H46" s="2">
        <v>1</v>
      </c>
      <c r="I46" s="2">
        <v>13</v>
      </c>
      <c r="J46" s="2">
        <v>12</v>
      </c>
      <c r="O46" s="2">
        <v>1</v>
      </c>
      <c r="V46" s="2">
        <v>2</v>
      </c>
    </row>
    <row r="47" spans="1:22" ht="9">
      <c r="A47" s="6" t="s">
        <v>67</v>
      </c>
      <c r="B47" s="8" t="s">
        <v>47</v>
      </c>
      <c r="C47" s="2">
        <v>3</v>
      </c>
      <c r="D47" s="2">
        <v>1</v>
      </c>
      <c r="E47" s="2">
        <v>1</v>
      </c>
      <c r="G47" s="2">
        <v>1</v>
      </c>
      <c r="I47" s="2">
        <v>5</v>
      </c>
      <c r="J47" s="2">
        <v>2</v>
      </c>
      <c r="M47" s="2">
        <v>1</v>
      </c>
      <c r="N47" s="2">
        <v>1</v>
      </c>
      <c r="Q47" s="2">
        <v>1</v>
      </c>
      <c r="R47" s="2">
        <v>1</v>
      </c>
      <c r="S47" s="2">
        <v>1</v>
      </c>
      <c r="T47" s="2">
        <v>0</v>
      </c>
      <c r="U47" s="2">
        <v>1</v>
      </c>
      <c r="V47" s="2">
        <v>1</v>
      </c>
    </row>
    <row r="48" spans="1:22" ht="9">
      <c r="A48" s="6" t="s">
        <v>68</v>
      </c>
      <c r="B48" s="8" t="s">
        <v>9</v>
      </c>
      <c r="C48" s="2">
        <v>5</v>
      </c>
      <c r="D48" s="2">
        <v>1</v>
      </c>
      <c r="E48" s="2">
        <v>1</v>
      </c>
      <c r="F48" s="2">
        <v>1</v>
      </c>
      <c r="G48" s="2">
        <v>1</v>
      </c>
      <c r="H48" s="2">
        <v>1</v>
      </c>
      <c r="I48" s="2">
        <v>13</v>
      </c>
      <c r="J48" s="2">
        <v>12</v>
      </c>
      <c r="L48" s="2">
        <v>1</v>
      </c>
      <c r="S48" s="2">
        <v>3</v>
      </c>
      <c r="T48" s="2">
        <v>0</v>
      </c>
      <c r="U48" s="2">
        <v>3</v>
      </c>
      <c r="V48" s="2">
        <v>2</v>
      </c>
    </row>
    <row r="49" spans="1:22" ht="9">
      <c r="A49" s="6" t="s">
        <v>69</v>
      </c>
      <c r="B49" s="8" t="s">
        <v>14</v>
      </c>
      <c r="C49" s="2">
        <v>4</v>
      </c>
      <c r="D49" s="2">
        <v>1</v>
      </c>
      <c r="E49" s="2">
        <v>1</v>
      </c>
      <c r="F49" s="2">
        <v>1</v>
      </c>
      <c r="G49" s="2">
        <v>1</v>
      </c>
      <c r="I49" s="2">
        <v>13</v>
      </c>
      <c r="J49" s="2">
        <v>12</v>
      </c>
      <c r="S49" s="2">
        <v>8</v>
      </c>
      <c r="T49" s="2">
        <v>0</v>
      </c>
      <c r="U49" s="2">
        <v>8</v>
      </c>
      <c r="V49" s="2">
        <v>5</v>
      </c>
    </row>
    <row r="50" spans="1:21" ht="9">
      <c r="A50" s="6" t="s">
        <v>70</v>
      </c>
      <c r="B50" s="8" t="s">
        <v>29</v>
      </c>
      <c r="C50" s="2">
        <v>2</v>
      </c>
      <c r="E50" s="2">
        <v>1</v>
      </c>
      <c r="G50" s="2">
        <v>1</v>
      </c>
      <c r="I50" s="2">
        <v>3</v>
      </c>
      <c r="J50" s="2">
        <v>2</v>
      </c>
      <c r="S50" s="2">
        <v>3</v>
      </c>
      <c r="T50" s="2">
        <v>0</v>
      </c>
      <c r="U50" s="2">
        <v>3</v>
      </c>
    </row>
    <row r="51" spans="1:22" ht="9">
      <c r="A51" s="6" t="s">
        <v>71</v>
      </c>
      <c r="B51" s="8" t="s">
        <v>9</v>
      </c>
      <c r="C51" s="2">
        <v>2</v>
      </c>
      <c r="D51" s="2">
        <v>1</v>
      </c>
      <c r="H51" s="2">
        <v>1</v>
      </c>
      <c r="I51" s="2">
        <v>4</v>
      </c>
      <c r="J51" s="2">
        <v>2</v>
      </c>
      <c r="L51" s="2">
        <v>1</v>
      </c>
      <c r="S51" s="2">
        <v>3</v>
      </c>
      <c r="T51" s="2">
        <v>0</v>
      </c>
      <c r="U51" s="2">
        <v>3</v>
      </c>
      <c r="V51" s="2">
        <v>1</v>
      </c>
    </row>
    <row r="52" spans="1:17" ht="9">
      <c r="A52" s="6" t="s">
        <v>72</v>
      </c>
      <c r="B52" s="8" t="s">
        <v>25</v>
      </c>
      <c r="C52" s="2">
        <v>4</v>
      </c>
      <c r="D52" s="2">
        <v>1</v>
      </c>
      <c r="E52" s="2">
        <v>1</v>
      </c>
      <c r="F52" s="2">
        <v>1</v>
      </c>
      <c r="G52" s="2">
        <v>1</v>
      </c>
      <c r="I52" s="2">
        <v>8</v>
      </c>
      <c r="J52" s="2">
        <v>6</v>
      </c>
      <c r="O52" s="2">
        <v>1</v>
      </c>
      <c r="P52" s="2">
        <v>1</v>
      </c>
      <c r="Q52" s="2">
        <v>1</v>
      </c>
    </row>
    <row r="53" spans="1:22" ht="9">
      <c r="A53" s="6" t="s">
        <v>73</v>
      </c>
      <c r="B53" s="8" t="s">
        <v>22</v>
      </c>
      <c r="C53" s="2">
        <v>3</v>
      </c>
      <c r="D53" s="2">
        <v>1</v>
      </c>
      <c r="E53" s="2">
        <v>1</v>
      </c>
      <c r="F53" s="2">
        <v>1</v>
      </c>
      <c r="I53" s="2">
        <v>5</v>
      </c>
      <c r="J53" s="2">
        <v>5</v>
      </c>
      <c r="S53" s="2">
        <v>2</v>
      </c>
      <c r="T53" s="2">
        <v>0</v>
      </c>
      <c r="U53" s="2">
        <v>2</v>
      </c>
      <c r="V53" s="2">
        <v>3</v>
      </c>
    </row>
    <row r="54" spans="1:25" ht="9">
      <c r="A54" s="6" t="s">
        <v>74</v>
      </c>
      <c r="B54" s="8" t="s">
        <v>37</v>
      </c>
      <c r="C54" s="2">
        <v>5</v>
      </c>
      <c r="D54" s="2">
        <v>1</v>
      </c>
      <c r="E54" s="2">
        <v>1</v>
      </c>
      <c r="F54" s="2">
        <v>1</v>
      </c>
      <c r="G54" s="2">
        <v>1</v>
      </c>
      <c r="H54" s="2">
        <v>1</v>
      </c>
      <c r="I54" s="2">
        <v>21</v>
      </c>
      <c r="J54" s="2">
        <v>20</v>
      </c>
      <c r="O54" s="2">
        <v>1</v>
      </c>
      <c r="S54" s="2">
        <v>4</v>
      </c>
      <c r="T54" s="2">
        <v>3</v>
      </c>
      <c r="U54" s="2">
        <v>1</v>
      </c>
      <c r="V54" s="2">
        <v>3</v>
      </c>
      <c r="W54" s="2">
        <v>1</v>
      </c>
      <c r="X54" s="2">
        <v>1</v>
      </c>
      <c r="Y54" s="2">
        <v>0</v>
      </c>
    </row>
    <row r="55" spans="1:28" ht="9">
      <c r="A55" s="6" t="s">
        <v>75</v>
      </c>
      <c r="B55" s="8" t="s">
        <v>40</v>
      </c>
      <c r="C55" s="2">
        <v>4</v>
      </c>
      <c r="E55" s="2">
        <v>1</v>
      </c>
      <c r="F55" s="2">
        <v>1</v>
      </c>
      <c r="G55" s="2">
        <v>1</v>
      </c>
      <c r="H55" s="2">
        <v>1</v>
      </c>
      <c r="I55" s="2">
        <v>10</v>
      </c>
      <c r="J55" s="2">
        <v>7</v>
      </c>
      <c r="M55" s="2">
        <v>2</v>
      </c>
      <c r="P55" s="2">
        <v>1</v>
      </c>
      <c r="R55" s="2">
        <v>1</v>
      </c>
      <c r="V55" s="2">
        <v>3</v>
      </c>
      <c r="Z55" s="2">
        <v>8</v>
      </c>
      <c r="AA55" s="2">
        <v>192</v>
      </c>
      <c r="AB55" s="2">
        <v>54</v>
      </c>
    </row>
    <row r="56" spans="1:10" ht="9">
      <c r="A56" s="6" t="s">
        <v>76</v>
      </c>
      <c r="B56" s="8" t="s">
        <v>77</v>
      </c>
      <c r="C56" s="2">
        <v>2</v>
      </c>
      <c r="E56" s="2">
        <v>1</v>
      </c>
      <c r="F56" s="2">
        <v>1</v>
      </c>
      <c r="I56" s="2">
        <v>5</v>
      </c>
      <c r="J56" s="2">
        <v>5</v>
      </c>
    </row>
    <row r="57" spans="1:16" ht="9">
      <c r="A57" s="6" t="s">
        <v>78</v>
      </c>
      <c r="B57" s="8" t="s">
        <v>27</v>
      </c>
      <c r="C57" s="2">
        <v>5</v>
      </c>
      <c r="D57" s="2">
        <v>1</v>
      </c>
      <c r="E57" s="2">
        <v>1</v>
      </c>
      <c r="F57" s="2">
        <v>1</v>
      </c>
      <c r="G57" s="2">
        <v>1</v>
      </c>
      <c r="H57" s="2">
        <v>1</v>
      </c>
      <c r="I57" s="2">
        <v>14</v>
      </c>
      <c r="J57" s="2">
        <v>12</v>
      </c>
      <c r="P57" s="2">
        <v>2</v>
      </c>
    </row>
    <row r="58" spans="1:21" ht="9">
      <c r="A58" s="6" t="s">
        <v>79</v>
      </c>
      <c r="B58" s="8" t="s">
        <v>9</v>
      </c>
      <c r="C58" s="2">
        <v>1</v>
      </c>
      <c r="E58" s="2">
        <v>1</v>
      </c>
      <c r="I58" s="2">
        <v>2</v>
      </c>
      <c r="J58" s="2">
        <v>2</v>
      </c>
      <c r="S58" s="2">
        <v>1</v>
      </c>
      <c r="T58" s="2">
        <v>0</v>
      </c>
      <c r="U58" s="2">
        <v>1</v>
      </c>
    </row>
    <row r="59" spans="1:28" ht="9">
      <c r="A59" s="6" t="s">
        <v>80</v>
      </c>
      <c r="B59" s="8" t="s">
        <v>11</v>
      </c>
      <c r="C59" s="2">
        <v>3</v>
      </c>
      <c r="D59" s="2">
        <v>1</v>
      </c>
      <c r="E59" s="2">
        <v>1</v>
      </c>
      <c r="H59" s="2">
        <v>1</v>
      </c>
      <c r="I59" s="2">
        <v>7</v>
      </c>
      <c r="J59" s="2">
        <v>2</v>
      </c>
      <c r="Z59" s="2">
        <v>1</v>
      </c>
      <c r="AA59" s="2">
        <v>16</v>
      </c>
      <c r="AB59" s="2">
        <v>8</v>
      </c>
    </row>
    <row r="60" spans="1:10" ht="9">
      <c r="A60" s="6" t="s">
        <v>81</v>
      </c>
      <c r="B60" s="8" t="s">
        <v>20</v>
      </c>
      <c r="C60" s="2">
        <v>1</v>
      </c>
      <c r="G60" s="2">
        <v>1</v>
      </c>
      <c r="I60" s="2">
        <v>2</v>
      </c>
      <c r="J60" s="2">
        <v>2</v>
      </c>
    </row>
    <row r="61" spans="1:22" ht="9">
      <c r="A61" s="6" t="s">
        <v>82</v>
      </c>
      <c r="B61" s="8" t="s">
        <v>47</v>
      </c>
      <c r="C61" s="2">
        <v>5</v>
      </c>
      <c r="D61" s="2">
        <v>1</v>
      </c>
      <c r="E61" s="2">
        <v>1</v>
      </c>
      <c r="F61" s="2">
        <v>1</v>
      </c>
      <c r="G61" s="2">
        <v>1</v>
      </c>
      <c r="H61" s="2">
        <v>1</v>
      </c>
      <c r="I61" s="2">
        <v>10</v>
      </c>
      <c r="J61" s="2">
        <v>6</v>
      </c>
      <c r="K61" s="2">
        <v>1</v>
      </c>
      <c r="P61" s="2">
        <v>3</v>
      </c>
      <c r="R61" s="2">
        <v>3</v>
      </c>
      <c r="V61" s="2">
        <v>1</v>
      </c>
    </row>
    <row r="62" spans="1:22" ht="9">
      <c r="A62" s="6" t="s">
        <v>83</v>
      </c>
      <c r="B62" s="8" t="s">
        <v>40</v>
      </c>
      <c r="C62" s="2">
        <v>1</v>
      </c>
      <c r="D62" s="2">
        <v>1</v>
      </c>
      <c r="I62" s="2">
        <v>3</v>
      </c>
      <c r="J62" s="2">
        <v>3</v>
      </c>
      <c r="P62" s="2">
        <v>1</v>
      </c>
      <c r="S62" s="2">
        <v>1</v>
      </c>
      <c r="T62" s="2">
        <v>0</v>
      </c>
      <c r="U62" s="2">
        <v>1</v>
      </c>
      <c r="V62" s="2">
        <v>2</v>
      </c>
    </row>
    <row r="63" spans="1:11" ht="9">
      <c r="A63" s="6" t="s">
        <v>84</v>
      </c>
      <c r="B63" s="8" t="s">
        <v>37</v>
      </c>
      <c r="C63" s="2">
        <v>2</v>
      </c>
      <c r="F63" s="2">
        <v>1</v>
      </c>
      <c r="G63" s="2">
        <v>1</v>
      </c>
      <c r="I63" s="2">
        <v>5</v>
      </c>
      <c r="J63" s="2">
        <v>2</v>
      </c>
      <c r="K63" s="2">
        <v>1</v>
      </c>
    </row>
    <row r="64" spans="1:22" ht="9">
      <c r="A64" s="6" t="s">
        <v>85</v>
      </c>
      <c r="B64" s="8" t="s">
        <v>37</v>
      </c>
      <c r="C64" s="2">
        <v>4</v>
      </c>
      <c r="D64" s="2">
        <v>1</v>
      </c>
      <c r="F64" s="2">
        <v>1</v>
      </c>
      <c r="G64" s="2">
        <v>1</v>
      </c>
      <c r="H64" s="2">
        <v>1</v>
      </c>
      <c r="I64" s="2">
        <v>12</v>
      </c>
      <c r="J64" s="2">
        <v>12</v>
      </c>
      <c r="P64" s="2">
        <v>2</v>
      </c>
      <c r="S64" s="2">
        <v>1</v>
      </c>
      <c r="T64" s="2">
        <v>0</v>
      </c>
      <c r="U64" s="2">
        <v>1</v>
      </c>
      <c r="V64" s="2">
        <v>1</v>
      </c>
    </row>
    <row r="65" spans="1:16" ht="9">
      <c r="A65" s="6" t="s">
        <v>86</v>
      </c>
      <c r="B65" s="8" t="s">
        <v>27</v>
      </c>
      <c r="C65" s="2">
        <v>1</v>
      </c>
      <c r="F65" s="2">
        <v>1</v>
      </c>
      <c r="I65" s="2">
        <v>1</v>
      </c>
      <c r="P65" s="2">
        <v>1</v>
      </c>
    </row>
    <row r="66" spans="1:18" ht="9">
      <c r="A66" s="6" t="s">
        <v>87</v>
      </c>
      <c r="B66" s="8" t="s">
        <v>9</v>
      </c>
      <c r="C66" s="2">
        <v>5</v>
      </c>
      <c r="D66" s="2">
        <v>1</v>
      </c>
      <c r="E66" s="2">
        <v>1</v>
      </c>
      <c r="F66" s="2">
        <v>1</v>
      </c>
      <c r="G66" s="2">
        <v>1</v>
      </c>
      <c r="H66" s="2">
        <v>1</v>
      </c>
      <c r="I66" s="2">
        <v>8</v>
      </c>
      <c r="J66" s="2">
        <v>4</v>
      </c>
      <c r="K66" s="2">
        <v>1</v>
      </c>
      <c r="L66" s="2">
        <v>1</v>
      </c>
      <c r="P66" s="2">
        <v>1</v>
      </c>
      <c r="R66" s="2">
        <v>1</v>
      </c>
    </row>
    <row r="67" spans="1:22" ht="9">
      <c r="A67" s="6" t="s">
        <v>88</v>
      </c>
      <c r="B67" s="8" t="s">
        <v>37</v>
      </c>
      <c r="C67" s="2">
        <v>1</v>
      </c>
      <c r="G67" s="2">
        <v>1</v>
      </c>
      <c r="I67" s="2">
        <v>3</v>
      </c>
      <c r="J67" s="2">
        <v>7</v>
      </c>
      <c r="S67" s="2">
        <v>1</v>
      </c>
      <c r="T67" s="2">
        <v>1</v>
      </c>
      <c r="U67" s="2">
        <v>0</v>
      </c>
      <c r="V67" s="2">
        <v>1</v>
      </c>
    </row>
    <row r="68" spans="1:28" ht="9">
      <c r="A68" s="6" t="s">
        <v>89</v>
      </c>
      <c r="B68" s="8" t="s">
        <v>34</v>
      </c>
      <c r="C68" s="2">
        <v>4</v>
      </c>
      <c r="E68" s="2">
        <v>1</v>
      </c>
      <c r="F68" s="2">
        <v>1</v>
      </c>
      <c r="G68" s="2">
        <v>1</v>
      </c>
      <c r="H68" s="2">
        <v>1</v>
      </c>
      <c r="I68" s="2">
        <v>12</v>
      </c>
      <c r="J68" s="2">
        <v>8</v>
      </c>
      <c r="O68" s="2">
        <v>2</v>
      </c>
      <c r="P68" s="2">
        <v>2</v>
      </c>
      <c r="R68" s="2">
        <v>2</v>
      </c>
      <c r="W68" s="2">
        <v>1</v>
      </c>
      <c r="X68" s="2">
        <v>0</v>
      </c>
      <c r="Y68" s="2">
        <v>1</v>
      </c>
      <c r="Z68" s="2">
        <v>14</v>
      </c>
      <c r="AA68" s="2">
        <v>70</v>
      </c>
      <c r="AB68" s="2">
        <v>36</v>
      </c>
    </row>
    <row r="69" spans="1:16" ht="9">
      <c r="A69" s="6" t="s">
        <v>90</v>
      </c>
      <c r="B69" s="8" t="s">
        <v>27</v>
      </c>
      <c r="C69" s="2">
        <v>1</v>
      </c>
      <c r="H69" s="2">
        <v>1</v>
      </c>
      <c r="I69" s="2">
        <v>1</v>
      </c>
      <c r="P69" s="2">
        <v>1</v>
      </c>
    </row>
    <row r="70" spans="1:22" ht="9">
      <c r="A70" s="6" t="s">
        <v>91</v>
      </c>
      <c r="B70" s="8" t="s">
        <v>17</v>
      </c>
      <c r="C70" s="2">
        <v>4</v>
      </c>
      <c r="D70" s="2">
        <v>1</v>
      </c>
      <c r="E70" s="2">
        <v>1</v>
      </c>
      <c r="F70" s="2">
        <v>1</v>
      </c>
      <c r="H70" s="2">
        <v>1</v>
      </c>
      <c r="I70" s="2">
        <v>7</v>
      </c>
      <c r="J70" s="2">
        <v>7</v>
      </c>
      <c r="S70" s="2">
        <v>3</v>
      </c>
      <c r="T70" s="2">
        <v>2</v>
      </c>
      <c r="U70" s="2">
        <v>1</v>
      </c>
      <c r="V70" s="2">
        <v>1</v>
      </c>
    </row>
    <row r="71" spans="1:25" ht="9">
      <c r="A71" s="6" t="s">
        <v>92</v>
      </c>
      <c r="B71" s="8" t="s">
        <v>93</v>
      </c>
      <c r="C71" s="2">
        <v>3</v>
      </c>
      <c r="E71" s="2">
        <v>1</v>
      </c>
      <c r="F71" s="2">
        <v>1</v>
      </c>
      <c r="H71" s="2">
        <v>1</v>
      </c>
      <c r="I71" s="2">
        <v>12</v>
      </c>
      <c r="J71" s="2">
        <v>12</v>
      </c>
      <c r="S71" s="2">
        <v>2</v>
      </c>
      <c r="T71" s="2">
        <v>0</v>
      </c>
      <c r="U71" s="2">
        <v>2</v>
      </c>
      <c r="V71" s="2">
        <v>1</v>
      </c>
      <c r="W71" s="2">
        <v>2</v>
      </c>
      <c r="X71" s="2">
        <v>2</v>
      </c>
      <c r="Y71" s="2">
        <v>0</v>
      </c>
    </row>
    <row r="72" spans="1:25" ht="9">
      <c r="A72" s="6" t="s">
        <v>94</v>
      </c>
      <c r="B72" s="8" t="s">
        <v>77</v>
      </c>
      <c r="C72" s="2">
        <v>5</v>
      </c>
      <c r="D72" s="2">
        <v>1</v>
      </c>
      <c r="E72" s="2">
        <v>1</v>
      </c>
      <c r="F72" s="2">
        <v>1</v>
      </c>
      <c r="G72" s="2">
        <v>1</v>
      </c>
      <c r="H72" s="2">
        <v>1</v>
      </c>
      <c r="I72" s="2">
        <v>10</v>
      </c>
      <c r="J72" s="2">
        <v>7</v>
      </c>
      <c r="M72" s="2">
        <v>1</v>
      </c>
      <c r="O72" s="2">
        <v>1</v>
      </c>
      <c r="P72" s="2">
        <v>1</v>
      </c>
      <c r="S72" s="2">
        <v>1</v>
      </c>
      <c r="T72" s="2">
        <v>1</v>
      </c>
      <c r="U72" s="2">
        <v>0</v>
      </c>
      <c r="V72" s="2">
        <v>4</v>
      </c>
      <c r="W72" s="2">
        <v>1</v>
      </c>
      <c r="X72" s="2">
        <v>1</v>
      </c>
      <c r="Y72" s="2">
        <v>0</v>
      </c>
    </row>
    <row r="73" spans="1:22" ht="9">
      <c r="A73" s="6" t="s">
        <v>95</v>
      </c>
      <c r="B73" s="8" t="s">
        <v>93</v>
      </c>
      <c r="C73" s="2">
        <v>5</v>
      </c>
      <c r="D73" s="2">
        <v>1</v>
      </c>
      <c r="E73" s="2">
        <v>1</v>
      </c>
      <c r="F73" s="2">
        <v>1</v>
      </c>
      <c r="G73" s="2">
        <v>1</v>
      </c>
      <c r="H73" s="2">
        <v>1</v>
      </c>
      <c r="I73" s="2">
        <v>8</v>
      </c>
      <c r="J73" s="2">
        <v>4</v>
      </c>
      <c r="K73" s="2">
        <v>1</v>
      </c>
      <c r="L73" s="2">
        <v>1</v>
      </c>
      <c r="O73" s="2">
        <v>1</v>
      </c>
      <c r="P73" s="2">
        <v>1</v>
      </c>
      <c r="S73" s="2">
        <v>3</v>
      </c>
      <c r="T73" s="2">
        <v>0</v>
      </c>
      <c r="U73" s="2">
        <v>3</v>
      </c>
      <c r="V73" s="2">
        <v>2</v>
      </c>
    </row>
    <row r="74" spans="1:22" ht="9">
      <c r="A74" s="6" t="s">
        <v>96</v>
      </c>
      <c r="B74" s="8" t="s">
        <v>93</v>
      </c>
      <c r="C74" s="2">
        <v>2</v>
      </c>
      <c r="G74" s="2">
        <v>1</v>
      </c>
      <c r="H74" s="2">
        <v>1</v>
      </c>
      <c r="I74" s="2">
        <v>3</v>
      </c>
      <c r="J74" s="2">
        <v>3</v>
      </c>
      <c r="V74" s="2">
        <v>1</v>
      </c>
    </row>
    <row r="75" spans="1:28" ht="9">
      <c r="A75" s="6" t="s">
        <v>97</v>
      </c>
      <c r="B75" s="8" t="s">
        <v>34</v>
      </c>
      <c r="C75" s="2">
        <v>5</v>
      </c>
      <c r="D75" s="2">
        <v>1</v>
      </c>
      <c r="E75" s="2">
        <v>1</v>
      </c>
      <c r="F75" s="2">
        <v>1</v>
      </c>
      <c r="G75" s="2">
        <v>1</v>
      </c>
      <c r="H75" s="2">
        <v>1</v>
      </c>
      <c r="I75" s="2">
        <v>12</v>
      </c>
      <c r="J75" s="2">
        <v>9</v>
      </c>
      <c r="L75" s="2">
        <v>2</v>
      </c>
      <c r="P75" s="2">
        <v>1</v>
      </c>
      <c r="S75" s="2">
        <v>1</v>
      </c>
      <c r="T75" s="2">
        <v>0</v>
      </c>
      <c r="U75" s="2">
        <v>1</v>
      </c>
      <c r="V75" s="2">
        <v>1</v>
      </c>
      <c r="W75" s="2">
        <v>1</v>
      </c>
      <c r="X75" s="2">
        <v>0</v>
      </c>
      <c r="Y75" s="2">
        <v>1</v>
      </c>
      <c r="Z75" s="2">
        <v>22</v>
      </c>
      <c r="AA75" s="2">
        <v>111</v>
      </c>
      <c r="AB75" s="2">
        <v>92</v>
      </c>
    </row>
    <row r="76" spans="1:22" ht="9">
      <c r="A76" s="6" t="s">
        <v>98</v>
      </c>
      <c r="B76" s="8" t="s">
        <v>9</v>
      </c>
      <c r="C76" s="2">
        <v>4</v>
      </c>
      <c r="D76" s="2">
        <v>1</v>
      </c>
      <c r="E76" s="2">
        <v>1</v>
      </c>
      <c r="G76" s="2">
        <v>1</v>
      </c>
      <c r="H76" s="2">
        <v>1</v>
      </c>
      <c r="I76" s="2">
        <v>13</v>
      </c>
      <c r="J76" s="2">
        <v>4</v>
      </c>
      <c r="L76" s="2">
        <v>3</v>
      </c>
      <c r="M76" s="2">
        <v>1</v>
      </c>
      <c r="N76" s="2">
        <v>1</v>
      </c>
      <c r="Q76" s="2">
        <v>1</v>
      </c>
      <c r="R76" s="2">
        <v>1</v>
      </c>
      <c r="S76" s="2">
        <v>2</v>
      </c>
      <c r="T76" s="2">
        <v>0</v>
      </c>
      <c r="U76" s="2">
        <v>2</v>
      </c>
      <c r="V76" s="2">
        <v>2</v>
      </c>
    </row>
    <row r="77" spans="1:22" ht="9">
      <c r="A77" s="6" t="s">
        <v>99</v>
      </c>
      <c r="B77" s="8" t="s">
        <v>9</v>
      </c>
      <c r="C77" s="2">
        <v>4</v>
      </c>
      <c r="D77" s="2">
        <v>1</v>
      </c>
      <c r="E77" s="2">
        <v>1</v>
      </c>
      <c r="G77" s="2">
        <v>1</v>
      </c>
      <c r="H77" s="2">
        <v>1</v>
      </c>
      <c r="I77" s="2">
        <v>5</v>
      </c>
      <c r="J77" s="2">
        <v>1</v>
      </c>
      <c r="P77" s="2">
        <v>1</v>
      </c>
      <c r="Q77" s="2">
        <v>1</v>
      </c>
      <c r="R77" s="2">
        <v>2</v>
      </c>
      <c r="V77" s="2">
        <v>1</v>
      </c>
    </row>
    <row r="78" spans="1:25" ht="9">
      <c r="A78" s="6" t="s">
        <v>100</v>
      </c>
      <c r="B78" s="8" t="s">
        <v>25</v>
      </c>
      <c r="C78" s="2">
        <v>5</v>
      </c>
      <c r="D78" s="2">
        <v>1</v>
      </c>
      <c r="E78" s="2">
        <v>1</v>
      </c>
      <c r="F78" s="2">
        <v>1</v>
      </c>
      <c r="G78" s="2">
        <v>1</v>
      </c>
      <c r="H78" s="2">
        <v>1</v>
      </c>
      <c r="I78" s="2">
        <v>22</v>
      </c>
      <c r="J78" s="2">
        <v>18</v>
      </c>
      <c r="K78" s="2">
        <v>1</v>
      </c>
      <c r="L78" s="2">
        <v>1</v>
      </c>
      <c r="S78" s="2">
        <v>4</v>
      </c>
      <c r="T78" s="2">
        <v>0</v>
      </c>
      <c r="U78" s="2">
        <v>4</v>
      </c>
      <c r="V78" s="2">
        <v>8</v>
      </c>
      <c r="W78" s="2">
        <v>1</v>
      </c>
      <c r="X78" s="2">
        <v>1</v>
      </c>
      <c r="Y78" s="2">
        <v>0</v>
      </c>
    </row>
    <row r="79" spans="1:28" ht="9">
      <c r="A79" s="6" t="s">
        <v>101</v>
      </c>
      <c r="B79" s="8" t="s">
        <v>40</v>
      </c>
      <c r="C79" s="2">
        <v>3</v>
      </c>
      <c r="F79" s="2">
        <v>1</v>
      </c>
      <c r="G79" s="2">
        <v>1</v>
      </c>
      <c r="H79" s="2">
        <v>1</v>
      </c>
      <c r="I79" s="2">
        <v>8</v>
      </c>
      <c r="J79" s="2">
        <v>7</v>
      </c>
      <c r="L79" s="2">
        <v>1</v>
      </c>
      <c r="V79" s="2">
        <v>1</v>
      </c>
      <c r="Z79" s="2">
        <v>9</v>
      </c>
      <c r="AA79" s="2">
        <v>155</v>
      </c>
      <c r="AB79" s="2">
        <v>52</v>
      </c>
    </row>
    <row r="80" spans="1:22" ht="9">
      <c r="A80" s="6" t="s">
        <v>102</v>
      </c>
      <c r="B80" s="8" t="s">
        <v>25</v>
      </c>
      <c r="C80" s="2">
        <v>1</v>
      </c>
      <c r="G80" s="2">
        <v>1</v>
      </c>
      <c r="I80" s="2">
        <v>1</v>
      </c>
      <c r="P80" s="2">
        <v>1</v>
      </c>
      <c r="V80" s="2">
        <v>1</v>
      </c>
    </row>
    <row r="81" spans="1:10" ht="9">
      <c r="A81" s="6" t="s">
        <v>103</v>
      </c>
      <c r="B81" s="8" t="s">
        <v>104</v>
      </c>
      <c r="C81" s="2">
        <v>1</v>
      </c>
      <c r="H81" s="2">
        <v>1</v>
      </c>
      <c r="I81" s="2">
        <v>3</v>
      </c>
      <c r="J81" s="2">
        <v>2</v>
      </c>
    </row>
    <row r="82" spans="1:22" ht="9">
      <c r="A82" s="6" t="s">
        <v>105</v>
      </c>
      <c r="B82" s="8" t="s">
        <v>14</v>
      </c>
      <c r="C82" s="2">
        <v>4</v>
      </c>
      <c r="D82" s="2">
        <v>1</v>
      </c>
      <c r="E82" s="2">
        <v>1</v>
      </c>
      <c r="F82" s="2">
        <v>1</v>
      </c>
      <c r="G82" s="2">
        <v>1</v>
      </c>
      <c r="I82" s="2">
        <v>13</v>
      </c>
      <c r="J82" s="2">
        <v>11</v>
      </c>
      <c r="P82" s="2">
        <v>2</v>
      </c>
      <c r="R82" s="2">
        <v>2</v>
      </c>
      <c r="S82" s="2">
        <v>6</v>
      </c>
      <c r="T82" s="2">
        <v>0</v>
      </c>
      <c r="U82" s="2">
        <v>6</v>
      </c>
      <c r="V82" s="2">
        <v>4</v>
      </c>
    </row>
    <row r="83" spans="1:28" ht="9">
      <c r="A83" s="6" t="s">
        <v>106</v>
      </c>
      <c r="B83" s="8" t="s">
        <v>11</v>
      </c>
      <c r="C83" s="2">
        <v>1</v>
      </c>
      <c r="F83" s="2">
        <v>1</v>
      </c>
      <c r="I83" s="2">
        <v>2</v>
      </c>
      <c r="J83" s="2">
        <v>2</v>
      </c>
      <c r="AA83" s="2">
        <v>5</v>
      </c>
      <c r="AB83" s="2">
        <v>2</v>
      </c>
    </row>
    <row r="84" spans="1:22" ht="9">
      <c r="A84" s="6" t="s">
        <v>107</v>
      </c>
      <c r="B84" s="8" t="s">
        <v>22</v>
      </c>
      <c r="C84" s="2">
        <v>5</v>
      </c>
      <c r="D84" s="2">
        <v>1</v>
      </c>
      <c r="E84" s="2">
        <v>1</v>
      </c>
      <c r="F84" s="2">
        <v>1</v>
      </c>
      <c r="G84" s="2">
        <v>1</v>
      </c>
      <c r="H84" s="2">
        <v>1</v>
      </c>
      <c r="I84" s="2">
        <v>8</v>
      </c>
      <c r="J84" s="2">
        <v>7</v>
      </c>
      <c r="P84" s="2">
        <v>1</v>
      </c>
      <c r="S84" s="2">
        <v>7</v>
      </c>
      <c r="T84" s="2">
        <v>2</v>
      </c>
      <c r="U84" s="2">
        <v>5</v>
      </c>
      <c r="V84" s="2">
        <v>1</v>
      </c>
    </row>
    <row r="85" spans="1:10" ht="9">
      <c r="A85" s="6" t="s">
        <v>108</v>
      </c>
      <c r="B85" s="8" t="s">
        <v>9</v>
      </c>
      <c r="C85" s="2">
        <v>1</v>
      </c>
      <c r="E85" s="2">
        <v>1</v>
      </c>
      <c r="I85" s="2">
        <v>2</v>
      </c>
      <c r="J85" s="2">
        <v>2</v>
      </c>
    </row>
    <row r="86" spans="1:21" ht="9">
      <c r="A86" s="6" t="s">
        <v>109</v>
      </c>
      <c r="B86" s="8" t="s">
        <v>14</v>
      </c>
      <c r="C86" s="2">
        <v>5</v>
      </c>
      <c r="D86" s="2">
        <v>1</v>
      </c>
      <c r="E86" s="2">
        <v>1</v>
      </c>
      <c r="F86" s="2">
        <v>1</v>
      </c>
      <c r="G86" s="2">
        <v>1</v>
      </c>
      <c r="H86" s="2">
        <v>1</v>
      </c>
      <c r="I86" s="2">
        <v>10</v>
      </c>
      <c r="J86" s="2">
        <v>8</v>
      </c>
      <c r="M86" s="2">
        <v>1</v>
      </c>
      <c r="P86" s="2">
        <v>1</v>
      </c>
      <c r="S86" s="2">
        <v>1</v>
      </c>
      <c r="T86" s="2">
        <v>0</v>
      </c>
      <c r="U86" s="2">
        <v>1</v>
      </c>
    </row>
    <row r="87" spans="1:28" ht="9">
      <c r="A87" s="6" t="s">
        <v>110</v>
      </c>
      <c r="B87" s="8" t="s">
        <v>34</v>
      </c>
      <c r="C87" s="2">
        <v>5</v>
      </c>
      <c r="D87" s="2">
        <v>1</v>
      </c>
      <c r="E87" s="2">
        <v>1</v>
      </c>
      <c r="F87" s="2">
        <v>1</v>
      </c>
      <c r="G87" s="2">
        <v>1</v>
      </c>
      <c r="H87" s="2">
        <v>1</v>
      </c>
      <c r="I87" s="2">
        <v>14</v>
      </c>
      <c r="J87" s="2">
        <v>10</v>
      </c>
      <c r="M87" s="2">
        <v>2</v>
      </c>
      <c r="P87" s="2">
        <v>2</v>
      </c>
      <c r="R87" s="2">
        <v>2</v>
      </c>
      <c r="Z87" s="2">
        <v>22</v>
      </c>
      <c r="AA87" s="2">
        <v>129</v>
      </c>
      <c r="AB87" s="2">
        <v>179</v>
      </c>
    </row>
    <row r="88" spans="1:28" ht="9">
      <c r="A88" s="6" t="s">
        <v>111</v>
      </c>
      <c r="B88" s="8" t="s">
        <v>112</v>
      </c>
      <c r="C88" s="2">
        <v>4</v>
      </c>
      <c r="D88" s="2">
        <v>1</v>
      </c>
      <c r="E88" s="2">
        <v>1</v>
      </c>
      <c r="F88" s="2">
        <v>1</v>
      </c>
      <c r="H88" s="2">
        <v>1</v>
      </c>
      <c r="I88" s="2">
        <v>11</v>
      </c>
      <c r="J88" s="2">
        <v>9</v>
      </c>
      <c r="L88" s="2">
        <v>1</v>
      </c>
      <c r="P88" s="2">
        <v>2</v>
      </c>
      <c r="R88" s="2">
        <v>2</v>
      </c>
      <c r="S88" s="2">
        <v>1</v>
      </c>
      <c r="T88" s="2">
        <v>1</v>
      </c>
      <c r="U88" s="2">
        <v>0</v>
      </c>
      <c r="V88" s="2">
        <v>4</v>
      </c>
      <c r="W88" s="2">
        <v>1</v>
      </c>
      <c r="X88" s="2">
        <v>0</v>
      </c>
      <c r="Y88" s="2">
        <v>1</v>
      </c>
      <c r="Z88" s="2">
        <v>2</v>
      </c>
      <c r="AA88" s="2">
        <v>187</v>
      </c>
      <c r="AB88" s="2">
        <v>71</v>
      </c>
    </row>
    <row r="89" spans="1:28" ht="9">
      <c r="A89" s="6" t="s">
        <v>113</v>
      </c>
      <c r="B89" s="8" t="s">
        <v>104</v>
      </c>
      <c r="C89" s="2">
        <v>5</v>
      </c>
      <c r="D89" s="2">
        <v>1</v>
      </c>
      <c r="E89" s="2">
        <v>1</v>
      </c>
      <c r="F89" s="2">
        <v>1</v>
      </c>
      <c r="G89" s="2">
        <v>1</v>
      </c>
      <c r="H89" s="2">
        <v>1</v>
      </c>
      <c r="I89" s="2">
        <v>11</v>
      </c>
      <c r="J89" s="2">
        <v>8</v>
      </c>
      <c r="L89" s="2">
        <v>2</v>
      </c>
      <c r="P89" s="2">
        <v>4</v>
      </c>
      <c r="R89" s="2">
        <v>3</v>
      </c>
      <c r="V89" s="2">
        <v>3</v>
      </c>
      <c r="W89" s="2">
        <v>1</v>
      </c>
      <c r="X89" s="2">
        <v>0</v>
      </c>
      <c r="Y89" s="2">
        <v>1</v>
      </c>
      <c r="Z89" s="2">
        <v>6</v>
      </c>
      <c r="AA89" s="2">
        <v>225</v>
      </c>
      <c r="AB89" s="2">
        <v>19</v>
      </c>
    </row>
    <row r="90" spans="1:18" ht="9">
      <c r="A90" s="6" t="s">
        <v>114</v>
      </c>
      <c r="B90" s="8" t="s">
        <v>14</v>
      </c>
      <c r="C90" s="2">
        <v>2</v>
      </c>
      <c r="D90" s="2">
        <v>1</v>
      </c>
      <c r="E90" s="2">
        <v>1</v>
      </c>
      <c r="I90" s="2">
        <v>3</v>
      </c>
      <c r="J90" s="2">
        <v>2</v>
      </c>
      <c r="P90" s="2">
        <v>1</v>
      </c>
      <c r="R90" s="2">
        <v>1</v>
      </c>
    </row>
    <row r="91" spans="1:22" ht="9">
      <c r="A91" s="6" t="s">
        <v>115</v>
      </c>
      <c r="B91" s="8" t="s">
        <v>22</v>
      </c>
      <c r="C91" s="2">
        <v>2</v>
      </c>
      <c r="E91" s="2">
        <v>1</v>
      </c>
      <c r="F91" s="2">
        <v>1</v>
      </c>
      <c r="I91" s="2">
        <v>11</v>
      </c>
      <c r="J91" s="2">
        <v>11</v>
      </c>
      <c r="S91" s="2">
        <v>3</v>
      </c>
      <c r="T91" s="2">
        <v>1</v>
      </c>
      <c r="U91" s="2">
        <v>2</v>
      </c>
      <c r="V91" s="2">
        <v>2</v>
      </c>
    </row>
    <row r="92" spans="1:28" ht="9">
      <c r="A92" s="6" t="s">
        <v>116</v>
      </c>
      <c r="B92" s="8" t="s">
        <v>11</v>
      </c>
      <c r="C92" s="2">
        <v>5</v>
      </c>
      <c r="D92" s="2">
        <v>1</v>
      </c>
      <c r="E92" s="2">
        <v>1</v>
      </c>
      <c r="F92" s="2">
        <v>1</v>
      </c>
      <c r="G92" s="2">
        <v>1</v>
      </c>
      <c r="H92" s="2">
        <v>1</v>
      </c>
      <c r="I92" s="2">
        <v>11</v>
      </c>
      <c r="J92" s="2">
        <v>10</v>
      </c>
      <c r="V92" s="2">
        <v>1</v>
      </c>
      <c r="Z92" s="2">
        <v>35</v>
      </c>
      <c r="AA92" s="2">
        <v>68</v>
      </c>
      <c r="AB92" s="2">
        <v>94</v>
      </c>
    </row>
    <row r="93" spans="1:15" ht="9">
      <c r="A93" s="6" t="s">
        <v>117</v>
      </c>
      <c r="B93" s="8" t="s">
        <v>47</v>
      </c>
      <c r="C93" s="2">
        <v>2</v>
      </c>
      <c r="G93" s="2">
        <v>1</v>
      </c>
      <c r="H93" s="2">
        <v>1</v>
      </c>
      <c r="I93" s="2">
        <v>6</v>
      </c>
      <c r="J93" s="2">
        <v>4</v>
      </c>
      <c r="K93" s="2">
        <v>1</v>
      </c>
      <c r="L93" s="2">
        <v>1</v>
      </c>
      <c r="O93" s="2">
        <v>1</v>
      </c>
    </row>
    <row r="94" spans="1:28" ht="9">
      <c r="A94" s="6" t="s">
        <v>118</v>
      </c>
      <c r="B94" s="8" t="s">
        <v>34</v>
      </c>
      <c r="C94" s="2">
        <v>1</v>
      </c>
      <c r="F94" s="2">
        <v>1</v>
      </c>
      <c r="I94" s="2">
        <v>1</v>
      </c>
      <c r="Q94" s="2">
        <v>1</v>
      </c>
      <c r="R94" s="2">
        <v>1</v>
      </c>
      <c r="V94" s="2">
        <v>1</v>
      </c>
      <c r="Z94" s="2">
        <v>2</v>
      </c>
      <c r="AA94" s="2">
        <v>8</v>
      </c>
      <c r="AB94" s="2">
        <v>22</v>
      </c>
    </row>
    <row r="95" spans="1:22" ht="9">
      <c r="A95" s="6" t="s">
        <v>119</v>
      </c>
      <c r="B95" s="8" t="s">
        <v>27</v>
      </c>
      <c r="C95" s="2">
        <v>3</v>
      </c>
      <c r="E95" s="2">
        <v>1</v>
      </c>
      <c r="F95" s="2">
        <v>1</v>
      </c>
      <c r="H95" s="2">
        <v>1</v>
      </c>
      <c r="I95" s="2">
        <v>8</v>
      </c>
      <c r="J95" s="2">
        <v>4</v>
      </c>
      <c r="O95" s="2">
        <v>1</v>
      </c>
      <c r="P95" s="2">
        <v>1</v>
      </c>
      <c r="V95" s="2">
        <v>2</v>
      </c>
    </row>
    <row r="96" spans="1:28" ht="9">
      <c r="A96" s="6" t="s">
        <v>120</v>
      </c>
      <c r="B96" s="8" t="s">
        <v>34</v>
      </c>
      <c r="C96" s="2">
        <v>5</v>
      </c>
      <c r="D96" s="2">
        <v>1</v>
      </c>
      <c r="E96" s="2">
        <v>1</v>
      </c>
      <c r="F96" s="2">
        <v>1</v>
      </c>
      <c r="G96" s="2">
        <v>1</v>
      </c>
      <c r="H96" s="2">
        <v>1</v>
      </c>
      <c r="I96" s="2">
        <v>12</v>
      </c>
      <c r="J96" s="2">
        <v>6</v>
      </c>
      <c r="K96" s="2">
        <v>1</v>
      </c>
      <c r="L96" s="2">
        <v>1</v>
      </c>
      <c r="P96" s="2">
        <v>4</v>
      </c>
      <c r="R96" s="2">
        <v>4</v>
      </c>
      <c r="S96" s="2">
        <v>2</v>
      </c>
      <c r="T96" s="2">
        <v>0</v>
      </c>
      <c r="U96" s="2">
        <v>2</v>
      </c>
      <c r="Z96" s="2">
        <v>8</v>
      </c>
      <c r="AA96" s="2">
        <v>144</v>
      </c>
      <c r="AB96" s="2">
        <v>25</v>
      </c>
    </row>
    <row r="97" spans="1:28" ht="9">
      <c r="A97" s="6" t="s">
        <v>121</v>
      </c>
      <c r="B97" s="8" t="s">
        <v>11</v>
      </c>
      <c r="C97" s="2">
        <v>2</v>
      </c>
      <c r="D97" s="2">
        <v>1</v>
      </c>
      <c r="H97" s="2">
        <v>1</v>
      </c>
      <c r="I97" s="2">
        <v>3</v>
      </c>
      <c r="J97" s="2">
        <v>3</v>
      </c>
      <c r="Z97" s="2">
        <v>4</v>
      </c>
      <c r="AA97" s="2">
        <v>28</v>
      </c>
      <c r="AB97" s="2">
        <v>9</v>
      </c>
    </row>
    <row r="98" spans="1:10" ht="9">
      <c r="A98" s="6" t="s">
        <v>122</v>
      </c>
      <c r="B98" s="8" t="s">
        <v>27</v>
      </c>
      <c r="C98" s="2">
        <v>1</v>
      </c>
      <c r="E98" s="2">
        <v>1</v>
      </c>
      <c r="I98" s="2">
        <v>4</v>
      </c>
      <c r="J98" s="2">
        <v>3</v>
      </c>
    </row>
    <row r="99" spans="1:16" ht="9">
      <c r="A99" s="6" t="s">
        <v>123</v>
      </c>
      <c r="B99" s="8" t="s">
        <v>93</v>
      </c>
      <c r="C99" s="2">
        <v>5</v>
      </c>
      <c r="D99" s="2">
        <v>1</v>
      </c>
      <c r="E99" s="2">
        <v>1</v>
      </c>
      <c r="F99" s="2">
        <v>1</v>
      </c>
      <c r="G99" s="2">
        <v>1</v>
      </c>
      <c r="H99" s="2">
        <v>1</v>
      </c>
      <c r="I99" s="2">
        <v>10</v>
      </c>
      <c r="J99" s="2">
        <v>5</v>
      </c>
      <c r="M99" s="2">
        <v>2</v>
      </c>
      <c r="O99" s="2">
        <v>1</v>
      </c>
      <c r="P99" s="2">
        <v>1</v>
      </c>
    </row>
    <row r="100" spans="1:28" ht="9">
      <c r="A100" s="6" t="s">
        <v>124</v>
      </c>
      <c r="B100" s="8" t="s">
        <v>11</v>
      </c>
      <c r="C100" s="2">
        <v>4</v>
      </c>
      <c r="E100" s="2">
        <v>1</v>
      </c>
      <c r="F100" s="2">
        <v>1</v>
      </c>
      <c r="G100" s="2">
        <v>1</v>
      </c>
      <c r="H100" s="2">
        <v>1</v>
      </c>
      <c r="I100" s="2">
        <v>8</v>
      </c>
      <c r="J100" s="2">
        <v>3</v>
      </c>
      <c r="AA100" s="2">
        <v>16</v>
      </c>
      <c r="AB100" s="2">
        <v>2</v>
      </c>
    </row>
    <row r="101" spans="1:28" ht="9">
      <c r="A101" s="6" t="s">
        <v>125</v>
      </c>
      <c r="B101" s="8" t="s">
        <v>34</v>
      </c>
      <c r="C101" s="2">
        <v>1</v>
      </c>
      <c r="F101" s="2">
        <v>1</v>
      </c>
      <c r="I101" s="2">
        <v>3</v>
      </c>
      <c r="J101" s="2">
        <v>1</v>
      </c>
      <c r="O101" s="2">
        <v>1</v>
      </c>
      <c r="P101" s="2">
        <v>1</v>
      </c>
      <c r="R101" s="2">
        <v>1</v>
      </c>
      <c r="Z101" s="2">
        <v>6</v>
      </c>
      <c r="AA101" s="2">
        <v>9</v>
      </c>
      <c r="AB101" s="2">
        <v>40</v>
      </c>
    </row>
    <row r="102" spans="1:21" ht="9">
      <c r="A102" s="6" t="s">
        <v>126</v>
      </c>
      <c r="B102" s="8" t="s">
        <v>47</v>
      </c>
      <c r="C102" s="2">
        <v>5</v>
      </c>
      <c r="D102" s="2">
        <v>1</v>
      </c>
      <c r="E102" s="2">
        <v>1</v>
      </c>
      <c r="F102" s="2">
        <v>1</v>
      </c>
      <c r="G102" s="2">
        <v>1</v>
      </c>
      <c r="H102" s="2">
        <v>1</v>
      </c>
      <c r="I102" s="2">
        <v>15</v>
      </c>
      <c r="J102" s="2">
        <v>13</v>
      </c>
      <c r="K102" s="2">
        <v>1</v>
      </c>
      <c r="S102" s="2">
        <v>2</v>
      </c>
      <c r="T102" s="2">
        <v>0</v>
      </c>
      <c r="U102" s="2">
        <v>2</v>
      </c>
    </row>
    <row r="103" spans="1:10" ht="9">
      <c r="A103" s="6" t="s">
        <v>127</v>
      </c>
      <c r="B103" s="8" t="s">
        <v>77</v>
      </c>
      <c r="C103" s="2">
        <v>1</v>
      </c>
      <c r="F103" s="2">
        <v>1</v>
      </c>
      <c r="I103" s="2">
        <v>1</v>
      </c>
      <c r="J103" s="2">
        <v>1</v>
      </c>
    </row>
    <row r="104" spans="1:25" ht="9">
      <c r="A104" s="6" t="s">
        <v>128</v>
      </c>
      <c r="B104" s="8" t="s">
        <v>31</v>
      </c>
      <c r="C104" s="2">
        <v>5</v>
      </c>
      <c r="D104" s="2">
        <v>1</v>
      </c>
      <c r="E104" s="2">
        <v>1</v>
      </c>
      <c r="F104" s="2">
        <v>1</v>
      </c>
      <c r="G104" s="2">
        <v>1</v>
      </c>
      <c r="H104" s="2">
        <v>1</v>
      </c>
      <c r="I104" s="2">
        <v>11</v>
      </c>
      <c r="J104" s="2">
        <v>9</v>
      </c>
      <c r="L104" s="2">
        <v>1</v>
      </c>
      <c r="Q104" s="2">
        <v>1</v>
      </c>
      <c r="S104" s="2">
        <v>1</v>
      </c>
      <c r="T104" s="2">
        <v>0</v>
      </c>
      <c r="U104" s="2">
        <v>1</v>
      </c>
      <c r="V104" s="2">
        <v>2</v>
      </c>
      <c r="W104" s="2">
        <v>1</v>
      </c>
      <c r="X104" s="2">
        <v>1</v>
      </c>
      <c r="Y104" s="2">
        <v>0</v>
      </c>
    </row>
    <row r="105" spans="1:18" ht="9">
      <c r="A105" s="6" t="s">
        <v>129</v>
      </c>
      <c r="B105" s="8" t="s">
        <v>29</v>
      </c>
      <c r="C105" s="2">
        <v>3</v>
      </c>
      <c r="E105" s="2">
        <v>1</v>
      </c>
      <c r="G105" s="2">
        <v>1</v>
      </c>
      <c r="H105" s="2">
        <v>1</v>
      </c>
      <c r="I105" s="2">
        <v>6</v>
      </c>
      <c r="J105" s="2">
        <v>5</v>
      </c>
      <c r="P105" s="2">
        <v>2</v>
      </c>
      <c r="R105" s="2">
        <v>2</v>
      </c>
    </row>
    <row r="106" spans="1:18" ht="9">
      <c r="A106" s="6" t="s">
        <v>130</v>
      </c>
      <c r="B106" s="8" t="s">
        <v>47</v>
      </c>
      <c r="C106" s="2">
        <v>5</v>
      </c>
      <c r="D106" s="2">
        <v>1</v>
      </c>
      <c r="E106" s="2">
        <v>1</v>
      </c>
      <c r="F106" s="2">
        <v>1</v>
      </c>
      <c r="G106" s="2">
        <v>1</v>
      </c>
      <c r="H106" s="2">
        <v>1</v>
      </c>
      <c r="I106" s="2">
        <v>10</v>
      </c>
      <c r="J106" s="2">
        <v>3</v>
      </c>
      <c r="L106" s="2">
        <v>2</v>
      </c>
      <c r="M106" s="2">
        <v>1</v>
      </c>
      <c r="Q106" s="2">
        <v>1</v>
      </c>
      <c r="R106" s="2">
        <v>1</v>
      </c>
    </row>
    <row r="107" spans="1:22" ht="9">
      <c r="A107" s="6" t="s">
        <v>131</v>
      </c>
      <c r="B107" s="8" t="s">
        <v>22</v>
      </c>
      <c r="C107" s="2">
        <v>3</v>
      </c>
      <c r="E107" s="2">
        <v>1</v>
      </c>
      <c r="F107" s="2">
        <v>1</v>
      </c>
      <c r="H107" s="2">
        <v>1</v>
      </c>
      <c r="I107" s="2">
        <v>9</v>
      </c>
      <c r="J107" s="2">
        <v>6</v>
      </c>
      <c r="P107" s="2">
        <v>3</v>
      </c>
      <c r="V107" s="2">
        <v>3</v>
      </c>
    </row>
    <row r="108" spans="1:28" ht="9">
      <c r="A108" s="6" t="s">
        <v>132</v>
      </c>
      <c r="B108" s="8" t="s">
        <v>27</v>
      </c>
      <c r="C108" s="2">
        <v>5</v>
      </c>
      <c r="D108" s="2">
        <v>1</v>
      </c>
      <c r="E108" s="2">
        <v>1</v>
      </c>
      <c r="F108" s="2">
        <v>1</v>
      </c>
      <c r="G108" s="2">
        <v>1</v>
      </c>
      <c r="H108" s="2">
        <v>1</v>
      </c>
      <c r="I108" s="2">
        <v>16</v>
      </c>
      <c r="J108" s="2">
        <v>14</v>
      </c>
      <c r="P108" s="2">
        <v>2</v>
      </c>
      <c r="S108" s="2">
        <v>17</v>
      </c>
      <c r="T108" s="2">
        <v>0</v>
      </c>
      <c r="U108" s="2">
        <v>17</v>
      </c>
      <c r="V108" s="2">
        <v>6</v>
      </c>
      <c r="W108" s="2">
        <v>1</v>
      </c>
      <c r="X108" s="2">
        <v>1</v>
      </c>
      <c r="Y108" s="2">
        <v>0</v>
      </c>
      <c r="AB108" s="2">
        <v>5</v>
      </c>
    </row>
    <row r="109" spans="1:22" ht="9">
      <c r="A109" s="6" t="s">
        <v>133</v>
      </c>
      <c r="B109" s="8" t="s">
        <v>17</v>
      </c>
      <c r="C109" s="2">
        <v>5</v>
      </c>
      <c r="D109" s="2">
        <v>1</v>
      </c>
      <c r="E109" s="2">
        <v>1</v>
      </c>
      <c r="F109" s="2">
        <v>1</v>
      </c>
      <c r="G109" s="2">
        <v>1</v>
      </c>
      <c r="H109" s="2">
        <v>1</v>
      </c>
      <c r="I109" s="2">
        <v>18</v>
      </c>
      <c r="J109" s="2">
        <v>12</v>
      </c>
      <c r="M109" s="2">
        <v>2</v>
      </c>
      <c r="N109" s="2">
        <v>1</v>
      </c>
      <c r="S109" s="2">
        <v>4</v>
      </c>
      <c r="T109" s="2">
        <v>1</v>
      </c>
      <c r="U109" s="2">
        <v>3</v>
      </c>
      <c r="V109" s="2">
        <v>3</v>
      </c>
    </row>
    <row r="110" spans="1:22" ht="9">
      <c r="A110" s="6" t="s">
        <v>134</v>
      </c>
      <c r="B110" s="8" t="s">
        <v>25</v>
      </c>
      <c r="C110" s="2">
        <v>5</v>
      </c>
      <c r="D110" s="2">
        <v>1</v>
      </c>
      <c r="E110" s="2">
        <v>1</v>
      </c>
      <c r="F110" s="2">
        <v>1</v>
      </c>
      <c r="G110" s="2">
        <v>1</v>
      </c>
      <c r="H110" s="2">
        <v>1</v>
      </c>
      <c r="I110" s="2">
        <v>15</v>
      </c>
      <c r="J110" s="2">
        <v>12</v>
      </c>
      <c r="K110" s="2">
        <v>1</v>
      </c>
      <c r="O110" s="2">
        <v>1</v>
      </c>
      <c r="P110" s="2">
        <v>1</v>
      </c>
      <c r="S110" s="2">
        <v>1</v>
      </c>
      <c r="T110" s="2">
        <v>0</v>
      </c>
      <c r="U110" s="2">
        <v>1</v>
      </c>
      <c r="V110" s="2">
        <v>1</v>
      </c>
    </row>
    <row r="111" spans="1:22" ht="9">
      <c r="A111" s="6" t="s">
        <v>135</v>
      </c>
      <c r="B111" s="8" t="s">
        <v>20</v>
      </c>
      <c r="C111" s="2">
        <v>3</v>
      </c>
      <c r="E111" s="2">
        <v>1</v>
      </c>
      <c r="F111" s="2">
        <v>1</v>
      </c>
      <c r="G111" s="2">
        <v>1</v>
      </c>
      <c r="I111" s="2">
        <v>7</v>
      </c>
      <c r="J111" s="2">
        <v>7</v>
      </c>
      <c r="V111" s="2">
        <v>1</v>
      </c>
    </row>
    <row r="112" spans="1:28" ht="9">
      <c r="A112" s="6" t="s">
        <v>136</v>
      </c>
      <c r="B112" s="8" t="s">
        <v>11</v>
      </c>
      <c r="C112" s="2">
        <v>5</v>
      </c>
      <c r="D112" s="2">
        <v>1</v>
      </c>
      <c r="E112" s="2">
        <v>1</v>
      </c>
      <c r="F112" s="2">
        <v>1</v>
      </c>
      <c r="G112" s="2">
        <v>1</v>
      </c>
      <c r="H112" s="2">
        <v>1</v>
      </c>
      <c r="I112" s="2">
        <v>13</v>
      </c>
      <c r="J112" s="2">
        <v>8</v>
      </c>
      <c r="M112" s="2">
        <v>1</v>
      </c>
      <c r="Q112" s="2">
        <v>1</v>
      </c>
      <c r="R112" s="2">
        <v>1</v>
      </c>
      <c r="S112" s="2">
        <v>1</v>
      </c>
      <c r="T112" s="2">
        <v>0</v>
      </c>
      <c r="U112" s="2">
        <v>1</v>
      </c>
      <c r="V112" s="2">
        <v>1</v>
      </c>
      <c r="W112" s="2">
        <v>1</v>
      </c>
      <c r="X112" s="2">
        <v>0</v>
      </c>
      <c r="Y112" s="2">
        <v>1</v>
      </c>
      <c r="Z112" s="2">
        <v>5</v>
      </c>
      <c r="AA112" s="2">
        <v>30</v>
      </c>
      <c r="AB112" s="2">
        <v>47</v>
      </c>
    </row>
    <row r="113" spans="1:21" ht="9">
      <c r="A113" s="6" t="s">
        <v>137</v>
      </c>
      <c r="B113" s="8" t="s">
        <v>22</v>
      </c>
      <c r="C113" s="2">
        <v>3</v>
      </c>
      <c r="D113" s="2">
        <v>1</v>
      </c>
      <c r="F113" s="2">
        <v>1</v>
      </c>
      <c r="H113" s="2">
        <v>1</v>
      </c>
      <c r="I113" s="2">
        <v>6</v>
      </c>
      <c r="J113" s="2">
        <v>3</v>
      </c>
      <c r="P113" s="2">
        <v>3</v>
      </c>
      <c r="R113" s="2">
        <v>1</v>
      </c>
      <c r="S113" s="2">
        <v>3</v>
      </c>
      <c r="T113" s="2">
        <v>0</v>
      </c>
      <c r="U113" s="2">
        <v>3</v>
      </c>
    </row>
    <row r="114" spans="1:22" ht="9">
      <c r="A114" s="6" t="s">
        <v>138</v>
      </c>
      <c r="B114" s="8" t="s">
        <v>22</v>
      </c>
      <c r="C114" s="2">
        <v>5</v>
      </c>
      <c r="D114" s="2">
        <v>1</v>
      </c>
      <c r="E114" s="2">
        <v>1</v>
      </c>
      <c r="F114" s="2">
        <v>1</v>
      </c>
      <c r="G114" s="2">
        <v>1</v>
      </c>
      <c r="H114" s="2">
        <v>1</v>
      </c>
      <c r="I114" s="2">
        <v>15</v>
      </c>
      <c r="J114" s="2">
        <v>8</v>
      </c>
      <c r="L114" s="2">
        <v>1</v>
      </c>
      <c r="O114" s="2">
        <v>1</v>
      </c>
      <c r="P114" s="2">
        <v>3</v>
      </c>
      <c r="S114" s="2">
        <v>2</v>
      </c>
      <c r="T114" s="2">
        <v>1</v>
      </c>
      <c r="U114" s="2">
        <v>1</v>
      </c>
      <c r="V114" s="2">
        <v>1</v>
      </c>
    </row>
    <row r="115" spans="1:21" ht="9">
      <c r="A115" s="6" t="s">
        <v>139</v>
      </c>
      <c r="B115" s="8" t="s">
        <v>22</v>
      </c>
      <c r="C115" s="2">
        <v>3</v>
      </c>
      <c r="E115" s="2">
        <v>1</v>
      </c>
      <c r="F115" s="2">
        <v>1</v>
      </c>
      <c r="H115" s="2">
        <v>1</v>
      </c>
      <c r="I115" s="2">
        <v>3</v>
      </c>
      <c r="L115" s="2">
        <v>1</v>
      </c>
      <c r="P115" s="2">
        <v>2</v>
      </c>
      <c r="S115" s="2">
        <v>1</v>
      </c>
      <c r="T115" s="2">
        <v>0</v>
      </c>
      <c r="U115" s="2">
        <v>1</v>
      </c>
    </row>
    <row r="116" spans="1:22" ht="9">
      <c r="A116" s="6" t="s">
        <v>140</v>
      </c>
      <c r="B116" s="8" t="s">
        <v>37</v>
      </c>
      <c r="C116" s="2">
        <v>5</v>
      </c>
      <c r="D116" s="2">
        <v>1</v>
      </c>
      <c r="E116" s="2">
        <v>1</v>
      </c>
      <c r="F116" s="2">
        <v>1</v>
      </c>
      <c r="G116" s="2">
        <v>1</v>
      </c>
      <c r="H116" s="2">
        <v>1</v>
      </c>
      <c r="I116" s="2">
        <v>7</v>
      </c>
      <c r="J116" s="2">
        <v>3</v>
      </c>
      <c r="M116" s="2">
        <v>1</v>
      </c>
      <c r="P116" s="2">
        <v>3</v>
      </c>
      <c r="V116" s="2">
        <v>1</v>
      </c>
    </row>
    <row r="117" spans="1:21" ht="9">
      <c r="A117" s="6" t="s">
        <v>141</v>
      </c>
      <c r="B117" s="8" t="s">
        <v>29</v>
      </c>
      <c r="C117" s="2">
        <v>5</v>
      </c>
      <c r="D117" s="2">
        <v>1</v>
      </c>
      <c r="E117" s="2">
        <v>1</v>
      </c>
      <c r="F117" s="2">
        <v>1</v>
      </c>
      <c r="G117" s="2">
        <v>1</v>
      </c>
      <c r="H117" s="2">
        <v>1</v>
      </c>
      <c r="I117" s="2">
        <v>9</v>
      </c>
      <c r="J117" s="2">
        <v>6</v>
      </c>
      <c r="P117" s="2">
        <v>2</v>
      </c>
      <c r="Q117" s="2">
        <v>1</v>
      </c>
      <c r="R117" s="2">
        <v>2</v>
      </c>
      <c r="S117" s="2">
        <v>4</v>
      </c>
      <c r="T117" s="2">
        <v>0</v>
      </c>
      <c r="U117" s="2">
        <v>4</v>
      </c>
    </row>
    <row r="118" spans="1:28" ht="9">
      <c r="A118" s="6" t="s">
        <v>142</v>
      </c>
      <c r="B118" s="8" t="s">
        <v>40</v>
      </c>
      <c r="C118" s="2">
        <v>5</v>
      </c>
      <c r="D118" s="2">
        <v>1</v>
      </c>
      <c r="E118" s="2">
        <v>1</v>
      </c>
      <c r="F118" s="2">
        <v>1</v>
      </c>
      <c r="G118" s="2">
        <v>1</v>
      </c>
      <c r="H118" s="2">
        <v>1</v>
      </c>
      <c r="I118" s="2">
        <v>12</v>
      </c>
      <c r="J118" s="2">
        <v>8</v>
      </c>
      <c r="K118" s="2">
        <v>1</v>
      </c>
      <c r="L118" s="2">
        <v>2</v>
      </c>
      <c r="M118" s="2">
        <v>2</v>
      </c>
      <c r="P118" s="2">
        <v>1</v>
      </c>
      <c r="S118" s="2">
        <v>1</v>
      </c>
      <c r="T118" s="2">
        <v>0</v>
      </c>
      <c r="U118" s="2">
        <v>1</v>
      </c>
      <c r="V118" s="2">
        <v>1</v>
      </c>
      <c r="Z118" s="2">
        <v>1</v>
      </c>
      <c r="AA118" s="2">
        <v>284</v>
      </c>
      <c r="AB118" s="2">
        <v>9</v>
      </c>
    </row>
    <row r="119" spans="1:9" ht="9">
      <c r="A119" s="6" t="s">
        <v>143</v>
      </c>
      <c r="B119" s="8" t="s">
        <v>40</v>
      </c>
      <c r="C119" s="2">
        <v>1</v>
      </c>
      <c r="D119" s="2">
        <v>1</v>
      </c>
      <c r="I119" s="2">
        <v>1</v>
      </c>
    </row>
    <row r="120" spans="1:28" ht="9">
      <c r="A120" s="6" t="s">
        <v>144</v>
      </c>
      <c r="B120" s="8" t="s">
        <v>11</v>
      </c>
      <c r="C120" s="2">
        <v>5</v>
      </c>
      <c r="D120" s="2">
        <v>1</v>
      </c>
      <c r="E120" s="2">
        <v>1</v>
      </c>
      <c r="F120" s="2">
        <v>1</v>
      </c>
      <c r="G120" s="2">
        <v>1</v>
      </c>
      <c r="H120" s="2">
        <v>1</v>
      </c>
      <c r="I120" s="2">
        <v>11</v>
      </c>
      <c r="J120" s="2">
        <v>10</v>
      </c>
      <c r="P120" s="2">
        <v>1</v>
      </c>
      <c r="R120" s="2">
        <v>1</v>
      </c>
      <c r="S120" s="2">
        <v>1</v>
      </c>
      <c r="T120" s="2">
        <v>0</v>
      </c>
      <c r="U120" s="2">
        <v>1</v>
      </c>
      <c r="V120" s="2">
        <v>1</v>
      </c>
      <c r="W120" s="2">
        <v>1</v>
      </c>
      <c r="X120" s="2">
        <v>0</v>
      </c>
      <c r="Y120" s="2">
        <v>1</v>
      </c>
      <c r="Z120" s="2">
        <v>15</v>
      </c>
      <c r="AA120" s="2">
        <v>73</v>
      </c>
      <c r="AB120" s="2">
        <v>121</v>
      </c>
    </row>
    <row r="121" spans="1:21" ht="9">
      <c r="A121" s="6" t="s">
        <v>145</v>
      </c>
      <c r="B121" s="8" t="s">
        <v>29</v>
      </c>
      <c r="C121" s="2">
        <v>5</v>
      </c>
      <c r="D121" s="2">
        <v>1</v>
      </c>
      <c r="E121" s="2">
        <v>1</v>
      </c>
      <c r="F121" s="2">
        <v>1</v>
      </c>
      <c r="G121" s="2">
        <v>1</v>
      </c>
      <c r="H121" s="2">
        <v>1</v>
      </c>
      <c r="I121" s="2">
        <v>10</v>
      </c>
      <c r="J121" s="2">
        <v>6</v>
      </c>
      <c r="K121" s="2">
        <v>1</v>
      </c>
      <c r="P121" s="2">
        <v>3</v>
      </c>
      <c r="R121" s="2">
        <v>3</v>
      </c>
      <c r="S121" s="2">
        <v>2</v>
      </c>
      <c r="T121" s="2">
        <v>0</v>
      </c>
      <c r="U121" s="2">
        <v>2</v>
      </c>
    </row>
    <row r="122" spans="1:25" ht="9">
      <c r="A122" s="6" t="s">
        <v>146</v>
      </c>
      <c r="B122" s="8" t="s">
        <v>22</v>
      </c>
      <c r="C122" s="2">
        <v>1</v>
      </c>
      <c r="H122" s="2">
        <v>1</v>
      </c>
      <c r="I122" s="2">
        <v>4</v>
      </c>
      <c r="J122" s="2">
        <v>3</v>
      </c>
      <c r="V122" s="2">
        <v>2</v>
      </c>
      <c r="W122" s="2">
        <v>2</v>
      </c>
      <c r="X122" s="2">
        <v>2</v>
      </c>
      <c r="Y122" s="2">
        <v>0</v>
      </c>
    </row>
    <row r="123" spans="1:28" ht="9">
      <c r="A123" s="6" t="s">
        <v>147</v>
      </c>
      <c r="B123" s="8" t="s">
        <v>40</v>
      </c>
      <c r="C123" s="2">
        <v>2</v>
      </c>
      <c r="D123" s="2">
        <v>1</v>
      </c>
      <c r="G123" s="2">
        <v>1</v>
      </c>
      <c r="I123" s="2">
        <v>4</v>
      </c>
      <c r="J123" s="2">
        <v>2</v>
      </c>
      <c r="P123" s="2">
        <v>1</v>
      </c>
      <c r="Q123" s="2">
        <v>1</v>
      </c>
      <c r="R123" s="2">
        <v>1</v>
      </c>
      <c r="Z123" s="2">
        <v>4</v>
      </c>
      <c r="AA123" s="2">
        <v>64</v>
      </c>
      <c r="AB123" s="2">
        <v>34</v>
      </c>
    </row>
    <row r="124" spans="1:27" ht="9">
      <c r="A124" s="6" t="s">
        <v>148</v>
      </c>
      <c r="B124" s="8" t="s">
        <v>11</v>
      </c>
      <c r="C124" s="2">
        <v>1</v>
      </c>
      <c r="H124" s="2">
        <v>1</v>
      </c>
      <c r="I124" s="2">
        <v>2</v>
      </c>
      <c r="P124" s="2">
        <v>1</v>
      </c>
      <c r="R124" s="2">
        <v>1</v>
      </c>
      <c r="AA124" s="2">
        <v>19</v>
      </c>
    </row>
    <row r="125" spans="1:21" ht="9">
      <c r="A125" s="6" t="s">
        <v>149</v>
      </c>
      <c r="B125" s="8" t="s">
        <v>25</v>
      </c>
      <c r="C125" s="2">
        <v>4</v>
      </c>
      <c r="D125" s="2">
        <v>1</v>
      </c>
      <c r="E125" s="2">
        <v>1</v>
      </c>
      <c r="F125" s="2">
        <v>1</v>
      </c>
      <c r="G125" s="2">
        <v>1</v>
      </c>
      <c r="I125" s="2">
        <v>7</v>
      </c>
      <c r="J125" s="2">
        <v>4</v>
      </c>
      <c r="O125" s="2">
        <v>1</v>
      </c>
      <c r="P125" s="2">
        <v>1</v>
      </c>
      <c r="Q125" s="2">
        <v>1</v>
      </c>
      <c r="R125" s="2">
        <v>1</v>
      </c>
      <c r="S125" s="2">
        <v>1</v>
      </c>
      <c r="T125" s="2">
        <v>0</v>
      </c>
      <c r="U125" s="2">
        <v>1</v>
      </c>
    </row>
    <row r="126" spans="1:28" ht="9">
      <c r="A126" s="6" t="s">
        <v>150</v>
      </c>
      <c r="B126" s="8" t="s">
        <v>9</v>
      </c>
      <c r="C126" s="2">
        <v>2</v>
      </c>
      <c r="E126" s="2">
        <v>1</v>
      </c>
      <c r="G126" s="2">
        <v>1</v>
      </c>
      <c r="I126" s="2">
        <v>7</v>
      </c>
      <c r="J126" s="2">
        <v>5</v>
      </c>
      <c r="L126" s="2">
        <v>1</v>
      </c>
      <c r="Q126" s="2">
        <v>1</v>
      </c>
      <c r="R126" s="2">
        <v>1</v>
      </c>
      <c r="V126" s="2">
        <v>1</v>
      </c>
      <c r="Z126" s="2">
        <v>2</v>
      </c>
      <c r="AA126" s="2">
        <v>9</v>
      </c>
      <c r="AB126" s="2">
        <v>8</v>
      </c>
    </row>
    <row r="127" spans="1:21" ht="9">
      <c r="A127" s="6" t="s">
        <v>151</v>
      </c>
      <c r="B127" s="8" t="s">
        <v>47</v>
      </c>
      <c r="C127" s="2">
        <v>2</v>
      </c>
      <c r="F127" s="2">
        <v>1</v>
      </c>
      <c r="H127" s="2">
        <v>1</v>
      </c>
      <c r="I127" s="2">
        <v>3</v>
      </c>
      <c r="J127" s="2">
        <v>2</v>
      </c>
      <c r="K127" s="2">
        <v>1</v>
      </c>
      <c r="P127" s="2">
        <v>1</v>
      </c>
      <c r="R127" s="2">
        <v>1</v>
      </c>
      <c r="S127" s="2">
        <v>1</v>
      </c>
      <c r="T127" s="2">
        <v>0</v>
      </c>
      <c r="U127" s="2">
        <v>1</v>
      </c>
    </row>
    <row r="128" spans="1:28" ht="9">
      <c r="A128" s="6" t="s">
        <v>152</v>
      </c>
      <c r="B128" s="8" t="s">
        <v>11</v>
      </c>
      <c r="C128" s="2">
        <v>2</v>
      </c>
      <c r="D128" s="2">
        <v>1</v>
      </c>
      <c r="F128" s="2">
        <v>1</v>
      </c>
      <c r="I128" s="2">
        <v>2</v>
      </c>
      <c r="J128" s="2">
        <v>1</v>
      </c>
      <c r="Z128" s="2">
        <v>2</v>
      </c>
      <c r="AA128" s="2">
        <v>8</v>
      </c>
      <c r="AB128" s="2">
        <v>4</v>
      </c>
    </row>
    <row r="129" spans="1:25" ht="9">
      <c r="A129" s="6" t="s">
        <v>153</v>
      </c>
      <c r="B129" s="8" t="s">
        <v>37</v>
      </c>
      <c r="C129" s="2">
        <v>1</v>
      </c>
      <c r="H129" s="2">
        <v>1</v>
      </c>
      <c r="I129" s="2">
        <v>2</v>
      </c>
      <c r="J129" s="2">
        <v>2</v>
      </c>
      <c r="S129" s="2">
        <v>1</v>
      </c>
      <c r="T129" s="2">
        <v>1</v>
      </c>
      <c r="U129" s="2">
        <v>0</v>
      </c>
      <c r="W129" s="2">
        <v>1</v>
      </c>
      <c r="X129" s="2">
        <v>1</v>
      </c>
      <c r="Y129" s="2">
        <v>0</v>
      </c>
    </row>
    <row r="130" spans="1:22" ht="9">
      <c r="A130" s="6" t="s">
        <v>154</v>
      </c>
      <c r="B130" s="8" t="s">
        <v>27</v>
      </c>
      <c r="C130" s="2">
        <v>3</v>
      </c>
      <c r="F130" s="2">
        <v>1</v>
      </c>
      <c r="G130" s="2">
        <v>1</v>
      </c>
      <c r="H130" s="2">
        <v>1</v>
      </c>
      <c r="I130" s="2">
        <v>10</v>
      </c>
      <c r="J130" s="2">
        <v>8</v>
      </c>
      <c r="P130" s="2">
        <v>1</v>
      </c>
      <c r="S130" s="2">
        <v>1</v>
      </c>
      <c r="T130" s="2">
        <v>0</v>
      </c>
      <c r="U130" s="2">
        <v>1</v>
      </c>
      <c r="V130" s="2">
        <v>2</v>
      </c>
    </row>
    <row r="131" spans="1:25" ht="9">
      <c r="A131" s="6" t="s">
        <v>155</v>
      </c>
      <c r="B131" s="8" t="s">
        <v>37</v>
      </c>
      <c r="C131" s="2">
        <v>5</v>
      </c>
      <c r="D131" s="2">
        <v>1</v>
      </c>
      <c r="E131" s="2">
        <v>1</v>
      </c>
      <c r="F131" s="2">
        <v>1</v>
      </c>
      <c r="G131" s="2">
        <v>1</v>
      </c>
      <c r="H131" s="2">
        <v>1</v>
      </c>
      <c r="I131" s="2">
        <v>14</v>
      </c>
      <c r="J131" s="2">
        <v>12</v>
      </c>
      <c r="P131" s="2">
        <v>1</v>
      </c>
      <c r="S131" s="2">
        <v>1</v>
      </c>
      <c r="T131" s="2">
        <v>1</v>
      </c>
      <c r="U131" s="2">
        <v>0</v>
      </c>
      <c r="V131" s="2">
        <v>3</v>
      </c>
      <c r="W131" s="2">
        <v>4</v>
      </c>
      <c r="X131" s="2">
        <v>4</v>
      </c>
      <c r="Y131" s="2">
        <v>0</v>
      </c>
    </row>
    <row r="132" spans="1:22" ht="9">
      <c r="A132" s="6" t="s">
        <v>156</v>
      </c>
      <c r="B132" s="8" t="s">
        <v>17</v>
      </c>
      <c r="C132" s="2">
        <v>5</v>
      </c>
      <c r="D132" s="2">
        <v>1</v>
      </c>
      <c r="E132" s="2">
        <v>1</v>
      </c>
      <c r="F132" s="2">
        <v>1</v>
      </c>
      <c r="G132" s="2">
        <v>1</v>
      </c>
      <c r="H132" s="2">
        <v>1</v>
      </c>
      <c r="I132" s="2">
        <v>11</v>
      </c>
      <c r="J132" s="2">
        <v>11</v>
      </c>
      <c r="S132" s="2">
        <v>3</v>
      </c>
      <c r="T132" s="2">
        <v>0</v>
      </c>
      <c r="U132" s="2">
        <v>3</v>
      </c>
      <c r="V132" s="2">
        <v>3</v>
      </c>
    </row>
    <row r="133" spans="1:12" ht="9">
      <c r="A133" s="6" t="s">
        <v>157</v>
      </c>
      <c r="B133" s="8" t="s">
        <v>17</v>
      </c>
      <c r="C133" s="2">
        <v>4</v>
      </c>
      <c r="D133" s="2">
        <v>1</v>
      </c>
      <c r="E133" s="2">
        <v>1</v>
      </c>
      <c r="F133" s="2">
        <v>1</v>
      </c>
      <c r="H133" s="2">
        <v>1</v>
      </c>
      <c r="I133" s="2">
        <v>12</v>
      </c>
      <c r="J133" s="2">
        <v>11</v>
      </c>
      <c r="L133" s="2">
        <v>1</v>
      </c>
    </row>
    <row r="134" spans="1:28" ht="9">
      <c r="A134" s="6" t="s">
        <v>158</v>
      </c>
      <c r="B134" s="8" t="s">
        <v>11</v>
      </c>
      <c r="C134" s="2">
        <v>5</v>
      </c>
      <c r="D134" s="2">
        <v>1</v>
      </c>
      <c r="E134" s="2">
        <v>1</v>
      </c>
      <c r="F134" s="2">
        <v>1</v>
      </c>
      <c r="G134" s="2">
        <v>1</v>
      </c>
      <c r="H134" s="2">
        <v>1</v>
      </c>
      <c r="I134" s="2">
        <v>11</v>
      </c>
      <c r="J134" s="2">
        <v>8</v>
      </c>
      <c r="L134" s="2">
        <v>1</v>
      </c>
      <c r="P134" s="2">
        <v>1</v>
      </c>
      <c r="Q134" s="2">
        <v>1</v>
      </c>
      <c r="R134" s="2">
        <v>1</v>
      </c>
      <c r="S134" s="2">
        <v>1</v>
      </c>
      <c r="T134" s="2">
        <v>0</v>
      </c>
      <c r="U134" s="2">
        <v>1</v>
      </c>
      <c r="V134" s="2">
        <v>1</v>
      </c>
      <c r="Z134" s="2">
        <v>4</v>
      </c>
      <c r="AA134" s="2">
        <v>67</v>
      </c>
      <c r="AB134" s="2">
        <v>48</v>
      </c>
    </row>
    <row r="135" spans="1:22" ht="9">
      <c r="A135" s="6" t="s">
        <v>159</v>
      </c>
      <c r="B135" s="8" t="s">
        <v>25</v>
      </c>
      <c r="C135" s="2">
        <v>4</v>
      </c>
      <c r="D135" s="2">
        <v>1</v>
      </c>
      <c r="E135" s="2">
        <v>1</v>
      </c>
      <c r="G135" s="2">
        <v>1</v>
      </c>
      <c r="H135" s="2">
        <v>1</v>
      </c>
      <c r="I135" s="2">
        <v>9</v>
      </c>
      <c r="J135" s="2">
        <v>6</v>
      </c>
      <c r="M135" s="2">
        <v>1</v>
      </c>
      <c r="P135" s="2">
        <v>1</v>
      </c>
      <c r="S135" s="2">
        <v>4</v>
      </c>
      <c r="T135" s="2">
        <v>1</v>
      </c>
      <c r="U135" s="2">
        <v>3</v>
      </c>
      <c r="V135" s="2">
        <v>1</v>
      </c>
    </row>
    <row r="136" spans="1:28" ht="9">
      <c r="A136" s="6" t="s">
        <v>160</v>
      </c>
      <c r="B136" s="8" t="s">
        <v>40</v>
      </c>
      <c r="C136" s="2">
        <v>5</v>
      </c>
      <c r="D136" s="2">
        <v>1</v>
      </c>
      <c r="E136" s="2">
        <v>1</v>
      </c>
      <c r="F136" s="2">
        <v>1</v>
      </c>
      <c r="G136" s="2">
        <v>1</v>
      </c>
      <c r="H136" s="2">
        <v>1</v>
      </c>
      <c r="I136" s="2">
        <v>12</v>
      </c>
      <c r="J136" s="2">
        <v>12</v>
      </c>
      <c r="S136" s="2">
        <v>3</v>
      </c>
      <c r="T136" s="2">
        <v>0</v>
      </c>
      <c r="U136" s="2">
        <v>2</v>
      </c>
      <c r="V136" s="2">
        <v>2</v>
      </c>
      <c r="W136" s="2">
        <v>6</v>
      </c>
      <c r="X136" s="2">
        <v>0</v>
      </c>
      <c r="Y136" s="2">
        <v>6</v>
      </c>
      <c r="Z136" s="2">
        <v>49</v>
      </c>
      <c r="AA136" s="2">
        <v>330</v>
      </c>
      <c r="AB136" s="2">
        <v>102</v>
      </c>
    </row>
    <row r="137" spans="1:21" ht="9">
      <c r="A137" s="6" t="s">
        <v>161</v>
      </c>
      <c r="B137" s="8" t="s">
        <v>47</v>
      </c>
      <c r="C137" s="2">
        <v>5</v>
      </c>
      <c r="D137" s="2">
        <v>1</v>
      </c>
      <c r="E137" s="2">
        <v>1</v>
      </c>
      <c r="F137" s="2">
        <v>1</v>
      </c>
      <c r="G137" s="2">
        <v>1</v>
      </c>
      <c r="H137" s="2">
        <v>1</v>
      </c>
      <c r="I137" s="2">
        <v>12</v>
      </c>
      <c r="J137" s="2">
        <v>9</v>
      </c>
      <c r="K137" s="2">
        <v>1</v>
      </c>
      <c r="L137" s="2">
        <v>1</v>
      </c>
      <c r="M137" s="2">
        <v>2</v>
      </c>
      <c r="O137" s="2">
        <v>1</v>
      </c>
      <c r="S137" s="2">
        <v>2</v>
      </c>
      <c r="T137" s="2">
        <v>0</v>
      </c>
      <c r="U137" s="2">
        <v>2</v>
      </c>
    </row>
    <row r="138" spans="1:28" ht="9">
      <c r="A138" s="6" t="s">
        <v>162</v>
      </c>
      <c r="B138" s="8" t="s">
        <v>34</v>
      </c>
      <c r="C138" s="2">
        <v>5</v>
      </c>
      <c r="D138" s="2">
        <v>1</v>
      </c>
      <c r="E138" s="2">
        <v>1</v>
      </c>
      <c r="F138" s="2">
        <v>1</v>
      </c>
      <c r="G138" s="2">
        <v>1</v>
      </c>
      <c r="H138" s="2">
        <v>1</v>
      </c>
      <c r="I138" s="2">
        <v>14</v>
      </c>
      <c r="J138" s="2">
        <v>12</v>
      </c>
      <c r="K138" s="2">
        <v>1</v>
      </c>
      <c r="P138" s="2">
        <v>1</v>
      </c>
      <c r="Z138" s="2">
        <v>35</v>
      </c>
      <c r="AA138" s="2">
        <v>135</v>
      </c>
      <c r="AB138" s="2">
        <v>202</v>
      </c>
    </row>
    <row r="139" spans="1:22" ht="9">
      <c r="A139" s="6" t="s">
        <v>163</v>
      </c>
      <c r="B139" s="8" t="s">
        <v>31</v>
      </c>
      <c r="C139" s="2">
        <v>3</v>
      </c>
      <c r="D139" s="2">
        <v>1</v>
      </c>
      <c r="E139" s="2">
        <v>1</v>
      </c>
      <c r="F139" s="2">
        <v>1</v>
      </c>
      <c r="I139" s="2">
        <v>5</v>
      </c>
      <c r="J139" s="2">
        <v>3</v>
      </c>
      <c r="P139" s="2">
        <v>2</v>
      </c>
      <c r="V139" s="2">
        <v>1</v>
      </c>
    </row>
    <row r="140" spans="1:21" ht="9">
      <c r="A140" s="6" t="s">
        <v>164</v>
      </c>
      <c r="B140" s="8" t="s">
        <v>9</v>
      </c>
      <c r="C140" s="2">
        <v>5</v>
      </c>
      <c r="D140" s="2">
        <v>1</v>
      </c>
      <c r="E140" s="2">
        <v>1</v>
      </c>
      <c r="F140" s="2">
        <v>1</v>
      </c>
      <c r="G140" s="2">
        <v>1</v>
      </c>
      <c r="H140" s="2">
        <v>1</v>
      </c>
      <c r="I140" s="2">
        <v>13</v>
      </c>
      <c r="J140" s="2">
        <v>10</v>
      </c>
      <c r="P140" s="2">
        <v>3</v>
      </c>
      <c r="R140" s="2">
        <v>3</v>
      </c>
      <c r="S140" s="2">
        <v>2</v>
      </c>
      <c r="T140" s="2">
        <v>0</v>
      </c>
      <c r="U140" s="2">
        <v>2</v>
      </c>
    </row>
    <row r="141" spans="1:22" ht="9">
      <c r="A141" s="6" t="s">
        <v>165</v>
      </c>
      <c r="B141" s="8" t="s">
        <v>22</v>
      </c>
      <c r="C141" s="2">
        <v>5</v>
      </c>
      <c r="D141" s="2">
        <v>1</v>
      </c>
      <c r="E141" s="2">
        <v>1</v>
      </c>
      <c r="F141" s="2">
        <v>1</v>
      </c>
      <c r="G141" s="2">
        <v>1</v>
      </c>
      <c r="H141" s="2">
        <v>1</v>
      </c>
      <c r="I141" s="2">
        <v>10</v>
      </c>
      <c r="J141" s="2">
        <v>7</v>
      </c>
      <c r="L141" s="2">
        <v>1</v>
      </c>
      <c r="P141" s="2">
        <v>2</v>
      </c>
      <c r="S141" s="2">
        <v>3</v>
      </c>
      <c r="T141" s="2">
        <v>2</v>
      </c>
      <c r="U141" s="2">
        <v>1</v>
      </c>
      <c r="V141" s="2">
        <v>5</v>
      </c>
    </row>
    <row r="142" spans="1:22" ht="9">
      <c r="A142" s="6" t="s">
        <v>166</v>
      </c>
      <c r="B142" s="8" t="s">
        <v>37</v>
      </c>
      <c r="C142" s="2">
        <v>5</v>
      </c>
      <c r="D142" s="2">
        <v>1</v>
      </c>
      <c r="E142" s="2">
        <v>1</v>
      </c>
      <c r="F142" s="2">
        <v>1</v>
      </c>
      <c r="G142" s="2">
        <v>1</v>
      </c>
      <c r="H142" s="2">
        <v>1</v>
      </c>
      <c r="I142" s="2">
        <v>12</v>
      </c>
      <c r="J142" s="2">
        <v>10</v>
      </c>
      <c r="M142" s="2">
        <v>1</v>
      </c>
      <c r="O142" s="2">
        <v>1</v>
      </c>
      <c r="S142" s="2">
        <v>1</v>
      </c>
      <c r="T142" s="2">
        <v>1</v>
      </c>
      <c r="U142" s="2">
        <v>0</v>
      </c>
      <c r="V142" s="2">
        <v>1</v>
      </c>
    </row>
    <row r="143" spans="1:13" ht="9">
      <c r="A143" s="6" t="s">
        <v>167</v>
      </c>
      <c r="B143" s="8" t="s">
        <v>22</v>
      </c>
      <c r="C143" s="2">
        <v>1</v>
      </c>
      <c r="G143" s="2">
        <v>1</v>
      </c>
      <c r="I143" s="2">
        <v>3</v>
      </c>
      <c r="J143" s="2">
        <v>2</v>
      </c>
      <c r="M143" s="2">
        <v>1</v>
      </c>
    </row>
    <row r="144" spans="1:25" ht="9">
      <c r="A144" s="6" t="s">
        <v>168</v>
      </c>
      <c r="B144" s="8" t="s">
        <v>25</v>
      </c>
      <c r="C144" s="2">
        <v>5</v>
      </c>
      <c r="D144" s="2">
        <v>1</v>
      </c>
      <c r="E144" s="2">
        <v>1</v>
      </c>
      <c r="F144" s="2">
        <v>1</v>
      </c>
      <c r="G144" s="2">
        <v>1</v>
      </c>
      <c r="H144" s="2">
        <v>1</v>
      </c>
      <c r="I144" s="2">
        <v>17</v>
      </c>
      <c r="J144" s="2">
        <v>15</v>
      </c>
      <c r="P144" s="2">
        <v>2</v>
      </c>
      <c r="S144" s="2">
        <v>3</v>
      </c>
      <c r="T144" s="2">
        <v>0</v>
      </c>
      <c r="U144" s="2">
        <v>3</v>
      </c>
      <c r="W144" s="2">
        <v>2</v>
      </c>
      <c r="X144" s="2">
        <v>2</v>
      </c>
      <c r="Y144" s="2">
        <v>0</v>
      </c>
    </row>
    <row r="145" spans="1:22" ht="9">
      <c r="A145" s="6" t="s">
        <v>169</v>
      </c>
      <c r="B145" s="8" t="s">
        <v>170</v>
      </c>
      <c r="C145" s="2">
        <v>5</v>
      </c>
      <c r="D145" s="2">
        <v>1</v>
      </c>
      <c r="E145" s="2">
        <v>1</v>
      </c>
      <c r="F145" s="2">
        <v>1</v>
      </c>
      <c r="G145" s="2">
        <v>1</v>
      </c>
      <c r="H145" s="2">
        <v>1</v>
      </c>
      <c r="I145" s="2">
        <v>8</v>
      </c>
      <c r="J145" s="2">
        <v>3</v>
      </c>
      <c r="L145" s="2">
        <v>1</v>
      </c>
      <c r="O145" s="2">
        <v>1</v>
      </c>
      <c r="P145" s="2">
        <v>1</v>
      </c>
      <c r="Q145" s="2">
        <v>1</v>
      </c>
      <c r="R145" s="2">
        <v>2</v>
      </c>
      <c r="V145" s="2">
        <v>1</v>
      </c>
    </row>
    <row r="146" spans="1:22" ht="9">
      <c r="A146" s="6" t="s">
        <v>171</v>
      </c>
      <c r="B146" s="8" t="s">
        <v>22</v>
      </c>
      <c r="C146" s="2">
        <v>3</v>
      </c>
      <c r="F146" s="2">
        <v>1</v>
      </c>
      <c r="G146" s="2">
        <v>1</v>
      </c>
      <c r="H146" s="2">
        <v>1</v>
      </c>
      <c r="I146" s="2">
        <v>5</v>
      </c>
      <c r="J146" s="2">
        <v>3</v>
      </c>
      <c r="O146" s="2">
        <v>1</v>
      </c>
      <c r="P146" s="2">
        <v>1</v>
      </c>
      <c r="S146" s="2">
        <v>1</v>
      </c>
      <c r="T146" s="2">
        <v>0</v>
      </c>
      <c r="U146" s="2">
        <v>1</v>
      </c>
      <c r="V146" s="2">
        <v>1</v>
      </c>
    </row>
    <row r="147" spans="1:22" ht="9">
      <c r="A147" s="6" t="s">
        <v>172</v>
      </c>
      <c r="B147" s="8" t="s">
        <v>14</v>
      </c>
      <c r="C147" s="2">
        <v>5</v>
      </c>
      <c r="D147" s="2">
        <v>1</v>
      </c>
      <c r="E147" s="2">
        <v>1</v>
      </c>
      <c r="F147" s="2">
        <v>1</v>
      </c>
      <c r="G147" s="2">
        <v>1</v>
      </c>
      <c r="H147" s="2">
        <v>1</v>
      </c>
      <c r="I147" s="2">
        <v>16</v>
      </c>
      <c r="J147" s="2">
        <v>16</v>
      </c>
      <c r="S147" s="2">
        <v>1</v>
      </c>
      <c r="T147" s="2">
        <v>0</v>
      </c>
      <c r="U147" s="2">
        <v>1</v>
      </c>
      <c r="V147" s="2">
        <v>1</v>
      </c>
    </row>
    <row r="148" spans="1:22" ht="9">
      <c r="A148" s="6" t="s">
        <v>173</v>
      </c>
      <c r="B148" s="8" t="s">
        <v>9</v>
      </c>
      <c r="C148" s="2">
        <v>5</v>
      </c>
      <c r="D148" s="2">
        <v>1</v>
      </c>
      <c r="E148" s="2">
        <v>1</v>
      </c>
      <c r="F148" s="2">
        <v>1</v>
      </c>
      <c r="G148" s="2">
        <v>1</v>
      </c>
      <c r="H148" s="2">
        <v>1</v>
      </c>
      <c r="I148" s="2">
        <v>9</v>
      </c>
      <c r="J148" s="2">
        <v>7</v>
      </c>
      <c r="L148" s="2">
        <v>1</v>
      </c>
      <c r="P148" s="2">
        <v>1</v>
      </c>
      <c r="R148" s="2">
        <v>1</v>
      </c>
      <c r="S148" s="2">
        <v>2</v>
      </c>
      <c r="T148" s="2">
        <v>0</v>
      </c>
      <c r="U148" s="2">
        <v>2</v>
      </c>
      <c r="V148" s="2">
        <v>3</v>
      </c>
    </row>
    <row r="149" spans="1:22" ht="9">
      <c r="A149" s="6" t="s">
        <v>174</v>
      </c>
      <c r="B149" s="8" t="s">
        <v>22</v>
      </c>
      <c r="C149" s="2">
        <v>5</v>
      </c>
      <c r="D149" s="2">
        <v>1</v>
      </c>
      <c r="E149" s="2">
        <v>1</v>
      </c>
      <c r="F149" s="2">
        <v>1</v>
      </c>
      <c r="G149" s="2">
        <v>1</v>
      </c>
      <c r="H149" s="2">
        <v>1</v>
      </c>
      <c r="I149" s="2">
        <v>12</v>
      </c>
      <c r="J149" s="2">
        <v>8</v>
      </c>
      <c r="M149" s="2">
        <v>1</v>
      </c>
      <c r="O149" s="2">
        <v>1</v>
      </c>
      <c r="P149" s="2">
        <v>2</v>
      </c>
      <c r="V149" s="2">
        <v>1</v>
      </c>
    </row>
    <row r="150" spans="1:21" ht="9">
      <c r="A150" s="6" t="s">
        <v>175</v>
      </c>
      <c r="B150" s="8" t="s">
        <v>27</v>
      </c>
      <c r="C150" s="2">
        <v>2</v>
      </c>
      <c r="D150" s="2">
        <v>1</v>
      </c>
      <c r="E150" s="2">
        <v>1</v>
      </c>
      <c r="I150" s="2">
        <v>5</v>
      </c>
      <c r="J150" s="2">
        <v>3</v>
      </c>
      <c r="K150" s="2">
        <v>1</v>
      </c>
      <c r="P150" s="2">
        <v>1</v>
      </c>
      <c r="S150" s="2">
        <v>1</v>
      </c>
      <c r="T150" s="2">
        <v>0</v>
      </c>
      <c r="U150" s="2">
        <v>1</v>
      </c>
    </row>
    <row r="151" spans="1:28" ht="9">
      <c r="A151" s="6" t="s">
        <v>176</v>
      </c>
      <c r="B151" s="8" t="s">
        <v>104</v>
      </c>
      <c r="C151" s="2">
        <v>5</v>
      </c>
      <c r="D151" s="2">
        <v>1</v>
      </c>
      <c r="E151" s="2">
        <v>1</v>
      </c>
      <c r="F151" s="2">
        <v>1</v>
      </c>
      <c r="G151" s="2">
        <v>1</v>
      </c>
      <c r="H151" s="2">
        <v>1</v>
      </c>
      <c r="I151" s="2">
        <v>18</v>
      </c>
      <c r="J151" s="2">
        <v>12</v>
      </c>
      <c r="P151" s="2">
        <v>3</v>
      </c>
      <c r="R151" s="2">
        <v>2</v>
      </c>
      <c r="S151" s="2">
        <v>2</v>
      </c>
      <c r="T151" s="2">
        <v>0</v>
      </c>
      <c r="U151" s="2">
        <v>2</v>
      </c>
      <c r="V151" s="2">
        <v>2</v>
      </c>
      <c r="W151" s="2">
        <v>1</v>
      </c>
      <c r="X151" s="2">
        <v>0</v>
      </c>
      <c r="Y151" s="2">
        <v>1</v>
      </c>
      <c r="AA151" s="2">
        <v>85</v>
      </c>
      <c r="AB151" s="2">
        <v>16</v>
      </c>
    </row>
    <row r="152" spans="1:28" ht="9">
      <c r="A152" s="6" t="s">
        <v>177</v>
      </c>
      <c r="B152" s="8" t="s">
        <v>11</v>
      </c>
      <c r="C152" s="2">
        <v>5</v>
      </c>
      <c r="D152" s="2">
        <v>1</v>
      </c>
      <c r="E152" s="2">
        <v>1</v>
      </c>
      <c r="F152" s="2">
        <v>1</v>
      </c>
      <c r="G152" s="2">
        <v>1</v>
      </c>
      <c r="H152" s="2">
        <v>1</v>
      </c>
      <c r="I152" s="2">
        <v>14</v>
      </c>
      <c r="J152" s="2">
        <v>14</v>
      </c>
      <c r="L152" s="2">
        <v>1</v>
      </c>
      <c r="O152" s="2">
        <v>1</v>
      </c>
      <c r="P152" s="2">
        <v>1</v>
      </c>
      <c r="Q152" s="2">
        <v>1</v>
      </c>
      <c r="S152" s="2">
        <v>1</v>
      </c>
      <c r="T152" s="2">
        <v>0</v>
      </c>
      <c r="U152" s="2">
        <v>1</v>
      </c>
      <c r="W152" s="2">
        <v>4</v>
      </c>
      <c r="X152" s="2">
        <v>0</v>
      </c>
      <c r="Y152" s="2">
        <v>4</v>
      </c>
      <c r="Z152" s="2">
        <v>2</v>
      </c>
      <c r="AA152" s="2">
        <v>50</v>
      </c>
      <c r="AB152" s="2">
        <v>28</v>
      </c>
    </row>
    <row r="153" spans="1:22" ht="9">
      <c r="A153" s="6" t="s">
        <v>178</v>
      </c>
      <c r="B153" s="8" t="s">
        <v>17</v>
      </c>
      <c r="C153" s="2">
        <v>5</v>
      </c>
      <c r="D153" s="2">
        <v>1</v>
      </c>
      <c r="E153" s="2">
        <v>1</v>
      </c>
      <c r="F153" s="2">
        <v>1</v>
      </c>
      <c r="G153" s="2">
        <v>1</v>
      </c>
      <c r="H153" s="2">
        <v>1</v>
      </c>
      <c r="I153" s="2">
        <v>12</v>
      </c>
      <c r="J153" s="2">
        <v>10</v>
      </c>
      <c r="K153" s="2">
        <v>1</v>
      </c>
      <c r="P153" s="2">
        <v>1</v>
      </c>
      <c r="S153" s="2">
        <v>2</v>
      </c>
      <c r="T153" s="2">
        <v>1</v>
      </c>
      <c r="U153" s="2">
        <v>1</v>
      </c>
      <c r="V153" s="2">
        <v>3</v>
      </c>
    </row>
    <row r="154" spans="1:25" ht="9">
      <c r="A154" s="6" t="s">
        <v>179</v>
      </c>
      <c r="B154" s="8" t="s">
        <v>93</v>
      </c>
      <c r="C154" s="2">
        <v>4</v>
      </c>
      <c r="D154" s="2">
        <v>1</v>
      </c>
      <c r="E154" s="2">
        <v>1</v>
      </c>
      <c r="G154" s="2">
        <v>1</v>
      </c>
      <c r="H154" s="2">
        <v>1</v>
      </c>
      <c r="I154" s="2">
        <v>7</v>
      </c>
      <c r="J154" s="2">
        <v>4</v>
      </c>
      <c r="L154" s="2">
        <v>1</v>
      </c>
      <c r="O154" s="2">
        <v>2</v>
      </c>
      <c r="V154" s="2">
        <v>2</v>
      </c>
      <c r="W154" s="2">
        <v>1</v>
      </c>
      <c r="X154" s="2">
        <v>1</v>
      </c>
      <c r="Y154" s="2">
        <v>0</v>
      </c>
    </row>
    <row r="155" spans="1:22" ht="9">
      <c r="A155" s="6" t="s">
        <v>180</v>
      </c>
      <c r="B155" s="8" t="s">
        <v>17</v>
      </c>
      <c r="C155" s="2">
        <v>5</v>
      </c>
      <c r="D155" s="2">
        <v>1</v>
      </c>
      <c r="E155" s="2">
        <v>1</v>
      </c>
      <c r="F155" s="2">
        <v>1</v>
      </c>
      <c r="G155" s="2">
        <v>1</v>
      </c>
      <c r="H155" s="2">
        <v>1</v>
      </c>
      <c r="I155" s="2">
        <v>10</v>
      </c>
      <c r="J155" s="2">
        <v>9</v>
      </c>
      <c r="P155" s="2">
        <v>1</v>
      </c>
      <c r="S155" s="2">
        <v>1</v>
      </c>
      <c r="T155" s="2">
        <v>0</v>
      </c>
      <c r="U155" s="2">
        <v>1</v>
      </c>
      <c r="V155" s="2">
        <v>1</v>
      </c>
    </row>
    <row r="156" spans="1:22" ht="9">
      <c r="A156" s="6" t="s">
        <v>181</v>
      </c>
      <c r="B156" s="8" t="s">
        <v>20</v>
      </c>
      <c r="C156" s="2">
        <v>4</v>
      </c>
      <c r="E156" s="2">
        <v>1</v>
      </c>
      <c r="F156" s="2">
        <v>1</v>
      </c>
      <c r="G156" s="2">
        <v>1</v>
      </c>
      <c r="H156" s="2">
        <v>1</v>
      </c>
      <c r="I156" s="2">
        <v>9</v>
      </c>
      <c r="J156" s="2">
        <v>5</v>
      </c>
      <c r="M156" s="2">
        <v>3</v>
      </c>
      <c r="V156" s="2">
        <v>2</v>
      </c>
    </row>
    <row r="157" spans="1:21" ht="9">
      <c r="A157" s="6" t="s">
        <v>182</v>
      </c>
      <c r="B157" s="8" t="s">
        <v>9</v>
      </c>
      <c r="C157" s="2">
        <v>5</v>
      </c>
      <c r="D157" s="2">
        <v>1</v>
      </c>
      <c r="E157" s="2">
        <v>1</v>
      </c>
      <c r="F157" s="2">
        <v>1</v>
      </c>
      <c r="G157" s="2">
        <v>1</v>
      </c>
      <c r="H157" s="2">
        <v>1</v>
      </c>
      <c r="I157" s="2">
        <v>9</v>
      </c>
      <c r="J157" s="2">
        <v>6</v>
      </c>
      <c r="K157" s="2">
        <v>1</v>
      </c>
      <c r="P157" s="2">
        <v>2</v>
      </c>
      <c r="R157" s="2">
        <v>2</v>
      </c>
      <c r="S157" s="2">
        <v>1</v>
      </c>
      <c r="T157" s="2">
        <v>0</v>
      </c>
      <c r="U157" s="2">
        <v>1</v>
      </c>
    </row>
    <row r="158" spans="1:21" ht="9">
      <c r="A158" s="6" t="s">
        <v>183</v>
      </c>
      <c r="B158" s="8" t="s">
        <v>9</v>
      </c>
      <c r="C158" s="2">
        <v>2</v>
      </c>
      <c r="D158" s="2">
        <v>1</v>
      </c>
      <c r="F158" s="2">
        <v>1</v>
      </c>
      <c r="I158" s="2">
        <v>4</v>
      </c>
      <c r="J158" s="2">
        <v>3</v>
      </c>
      <c r="O158" s="2">
        <v>1</v>
      </c>
      <c r="S158" s="2">
        <v>1</v>
      </c>
      <c r="T158" s="2">
        <v>0</v>
      </c>
      <c r="U158" s="2">
        <v>1</v>
      </c>
    </row>
    <row r="159" spans="1:28" ht="9">
      <c r="A159" s="6" t="s">
        <v>184</v>
      </c>
      <c r="B159" s="8" t="s">
        <v>104</v>
      </c>
      <c r="C159" s="2">
        <v>4</v>
      </c>
      <c r="D159" s="2">
        <v>1</v>
      </c>
      <c r="E159" s="2">
        <v>1</v>
      </c>
      <c r="F159" s="2">
        <v>1</v>
      </c>
      <c r="H159" s="2">
        <v>1</v>
      </c>
      <c r="I159" s="2">
        <v>8</v>
      </c>
      <c r="J159" s="2">
        <v>6</v>
      </c>
      <c r="P159" s="2">
        <v>2</v>
      </c>
      <c r="R159" s="2">
        <v>2</v>
      </c>
      <c r="S159" s="2">
        <v>2</v>
      </c>
      <c r="T159" s="2">
        <v>0</v>
      </c>
      <c r="U159" s="2">
        <v>2</v>
      </c>
      <c r="W159" s="2">
        <v>2</v>
      </c>
      <c r="X159" s="2">
        <v>0</v>
      </c>
      <c r="Y159" s="2">
        <v>2</v>
      </c>
      <c r="Z159" s="2">
        <v>1</v>
      </c>
      <c r="AA159" s="2">
        <v>180</v>
      </c>
      <c r="AB159" s="2">
        <v>43</v>
      </c>
    </row>
    <row r="160" spans="1:22" ht="9">
      <c r="A160" s="6" t="s">
        <v>185</v>
      </c>
      <c r="B160" s="8" t="s">
        <v>37</v>
      </c>
      <c r="C160" s="2">
        <v>5</v>
      </c>
      <c r="D160" s="2">
        <v>1</v>
      </c>
      <c r="E160" s="2">
        <v>1</v>
      </c>
      <c r="F160" s="2">
        <v>1</v>
      </c>
      <c r="G160" s="2">
        <v>1</v>
      </c>
      <c r="H160" s="2">
        <v>1</v>
      </c>
      <c r="I160" s="2">
        <v>15</v>
      </c>
      <c r="J160" s="2">
        <v>15</v>
      </c>
      <c r="S160" s="2">
        <v>1</v>
      </c>
      <c r="T160" s="2">
        <v>0</v>
      </c>
      <c r="U160" s="2">
        <v>1</v>
      </c>
      <c r="V160" s="2">
        <v>5</v>
      </c>
    </row>
    <row r="161" spans="1:22" ht="9">
      <c r="A161" s="6" t="s">
        <v>186</v>
      </c>
      <c r="B161" s="8" t="s">
        <v>9</v>
      </c>
      <c r="C161" s="2">
        <v>4</v>
      </c>
      <c r="D161" s="2">
        <v>1</v>
      </c>
      <c r="E161" s="2">
        <v>1</v>
      </c>
      <c r="F161" s="2">
        <v>1</v>
      </c>
      <c r="G161" s="2">
        <v>1</v>
      </c>
      <c r="I161" s="2">
        <v>12</v>
      </c>
      <c r="J161" s="2">
        <v>8</v>
      </c>
      <c r="O161" s="2">
        <v>1</v>
      </c>
      <c r="Q161" s="2">
        <v>1</v>
      </c>
      <c r="R161" s="2">
        <v>1</v>
      </c>
      <c r="V161" s="2">
        <v>1</v>
      </c>
    </row>
    <row r="162" spans="1:10" ht="9">
      <c r="A162" s="6" t="s">
        <v>187</v>
      </c>
      <c r="B162" s="8" t="s">
        <v>31</v>
      </c>
      <c r="C162" s="2">
        <v>2</v>
      </c>
      <c r="F162" s="2">
        <v>1</v>
      </c>
      <c r="G162" s="2">
        <v>1</v>
      </c>
      <c r="I162" s="2">
        <v>6</v>
      </c>
      <c r="J162" s="2">
        <v>6</v>
      </c>
    </row>
    <row r="163" spans="1:13" ht="9">
      <c r="A163" s="6" t="s">
        <v>188</v>
      </c>
      <c r="B163" s="8" t="s">
        <v>47</v>
      </c>
      <c r="C163" s="2">
        <v>4</v>
      </c>
      <c r="D163" s="2">
        <v>1</v>
      </c>
      <c r="E163" s="2">
        <v>1</v>
      </c>
      <c r="F163" s="2">
        <v>1</v>
      </c>
      <c r="H163" s="2">
        <v>1</v>
      </c>
      <c r="I163" s="2">
        <v>7</v>
      </c>
      <c r="J163" s="2">
        <v>9</v>
      </c>
      <c r="M163" s="2">
        <v>1</v>
      </c>
    </row>
    <row r="164" spans="1:25" ht="9">
      <c r="A164" s="6" t="s">
        <v>189</v>
      </c>
      <c r="B164" s="8" t="s">
        <v>27</v>
      </c>
      <c r="C164" s="2">
        <v>2</v>
      </c>
      <c r="D164" s="2">
        <v>1</v>
      </c>
      <c r="G164" s="2">
        <v>1</v>
      </c>
      <c r="I164" s="2">
        <v>8</v>
      </c>
      <c r="J164" s="2">
        <v>8</v>
      </c>
      <c r="S164" s="2">
        <v>2</v>
      </c>
      <c r="T164" s="2">
        <v>0</v>
      </c>
      <c r="U164" s="2">
        <v>2</v>
      </c>
      <c r="V164" s="2">
        <v>3</v>
      </c>
      <c r="W164" s="2">
        <v>2</v>
      </c>
      <c r="X164" s="2">
        <v>2</v>
      </c>
      <c r="Y164" s="2">
        <v>0</v>
      </c>
    </row>
    <row r="165" spans="1:21" ht="9">
      <c r="A165" s="6" t="s">
        <v>190</v>
      </c>
      <c r="B165" s="8" t="s">
        <v>9</v>
      </c>
      <c r="C165" s="2">
        <v>2</v>
      </c>
      <c r="F165" s="2">
        <v>1</v>
      </c>
      <c r="G165" s="2">
        <v>1</v>
      </c>
      <c r="I165" s="2">
        <v>3</v>
      </c>
      <c r="J165" s="2">
        <v>1</v>
      </c>
      <c r="O165" s="2">
        <v>2</v>
      </c>
      <c r="S165" s="2">
        <v>1</v>
      </c>
      <c r="T165" s="2">
        <v>0</v>
      </c>
      <c r="U165" s="2">
        <v>1</v>
      </c>
    </row>
    <row r="166" spans="1:22" ht="9">
      <c r="A166" s="6" t="s">
        <v>191</v>
      </c>
      <c r="B166" s="8" t="s">
        <v>9</v>
      </c>
      <c r="C166" s="2">
        <v>5</v>
      </c>
      <c r="D166" s="2">
        <v>1</v>
      </c>
      <c r="E166" s="2">
        <v>1</v>
      </c>
      <c r="F166" s="2">
        <v>1</v>
      </c>
      <c r="G166" s="2">
        <v>1</v>
      </c>
      <c r="H166" s="2">
        <v>1</v>
      </c>
      <c r="I166" s="2">
        <v>9</v>
      </c>
      <c r="J166" s="2">
        <v>7</v>
      </c>
      <c r="L166" s="2">
        <v>1</v>
      </c>
      <c r="O166" s="2">
        <v>1</v>
      </c>
      <c r="V166" s="2">
        <v>1</v>
      </c>
    </row>
    <row r="167" spans="1:28" ht="9">
      <c r="A167" s="6" t="s">
        <v>192</v>
      </c>
      <c r="B167" s="8" t="s">
        <v>40</v>
      </c>
      <c r="C167" s="2">
        <v>4</v>
      </c>
      <c r="D167" s="2">
        <v>1</v>
      </c>
      <c r="E167" s="2">
        <v>1</v>
      </c>
      <c r="F167" s="2">
        <v>1</v>
      </c>
      <c r="H167" s="2">
        <v>1</v>
      </c>
      <c r="I167" s="2">
        <v>11</v>
      </c>
      <c r="J167" s="2">
        <v>8</v>
      </c>
      <c r="L167" s="2">
        <v>1</v>
      </c>
      <c r="P167" s="2">
        <v>3</v>
      </c>
      <c r="R167" s="2">
        <v>3</v>
      </c>
      <c r="S167" s="2">
        <v>2</v>
      </c>
      <c r="T167" s="2">
        <v>0</v>
      </c>
      <c r="U167" s="2">
        <v>2</v>
      </c>
      <c r="Z167" s="2">
        <v>3</v>
      </c>
      <c r="AA167" s="2">
        <v>252</v>
      </c>
      <c r="AB167" s="2">
        <v>43</v>
      </c>
    </row>
    <row r="168" spans="1:25" ht="9">
      <c r="A168" s="6" t="s">
        <v>193</v>
      </c>
      <c r="B168" s="8" t="s">
        <v>17</v>
      </c>
      <c r="C168" s="2">
        <v>4</v>
      </c>
      <c r="D168" s="2">
        <v>1</v>
      </c>
      <c r="E168" s="2">
        <v>1</v>
      </c>
      <c r="F168" s="2">
        <v>1</v>
      </c>
      <c r="G168" s="2">
        <v>1</v>
      </c>
      <c r="I168" s="2">
        <v>9</v>
      </c>
      <c r="J168" s="2">
        <v>8</v>
      </c>
      <c r="P168" s="2">
        <v>1</v>
      </c>
      <c r="S168" s="2">
        <v>5</v>
      </c>
      <c r="T168" s="2">
        <v>1</v>
      </c>
      <c r="U168" s="2">
        <v>4</v>
      </c>
      <c r="V168" s="2">
        <v>3</v>
      </c>
      <c r="W168" s="2">
        <v>2</v>
      </c>
      <c r="X168" s="2">
        <v>2</v>
      </c>
      <c r="Y168" s="2">
        <v>0</v>
      </c>
    </row>
    <row r="169" spans="1:13" ht="9">
      <c r="A169" s="6" t="s">
        <v>194</v>
      </c>
      <c r="B169" s="8" t="s">
        <v>25</v>
      </c>
      <c r="C169" s="2">
        <v>1</v>
      </c>
      <c r="E169" s="2">
        <v>1</v>
      </c>
      <c r="I169" s="2">
        <v>3</v>
      </c>
      <c r="J169" s="2">
        <v>1</v>
      </c>
      <c r="M169" s="2">
        <v>1</v>
      </c>
    </row>
    <row r="170" spans="1:22" ht="9">
      <c r="A170" s="6" t="s">
        <v>195</v>
      </c>
      <c r="B170" s="8" t="s">
        <v>25</v>
      </c>
      <c r="C170" s="2">
        <v>4</v>
      </c>
      <c r="D170" s="2">
        <v>1</v>
      </c>
      <c r="E170" s="2">
        <v>1</v>
      </c>
      <c r="G170" s="2">
        <v>1</v>
      </c>
      <c r="H170" s="2">
        <v>1</v>
      </c>
      <c r="I170" s="2">
        <v>16</v>
      </c>
      <c r="J170" s="2">
        <v>15</v>
      </c>
      <c r="M170" s="2">
        <v>1</v>
      </c>
      <c r="S170" s="2">
        <v>7</v>
      </c>
      <c r="T170" s="2">
        <v>0</v>
      </c>
      <c r="U170" s="2">
        <v>7</v>
      </c>
      <c r="V170" s="2">
        <v>1</v>
      </c>
    </row>
    <row r="171" spans="1:21" ht="9">
      <c r="A171" s="6" t="s">
        <v>196</v>
      </c>
      <c r="B171" s="8" t="s">
        <v>14</v>
      </c>
      <c r="C171" s="2">
        <v>1</v>
      </c>
      <c r="F171" s="2">
        <v>1</v>
      </c>
      <c r="I171" s="2">
        <v>2</v>
      </c>
      <c r="J171" s="2">
        <v>2</v>
      </c>
      <c r="S171" s="2">
        <v>1</v>
      </c>
      <c r="T171" s="2">
        <v>0</v>
      </c>
      <c r="U171" s="2">
        <v>1</v>
      </c>
    </row>
    <row r="172" spans="1:28" ht="9">
      <c r="A172" s="6" t="s">
        <v>197</v>
      </c>
      <c r="B172" s="8" t="s">
        <v>14</v>
      </c>
      <c r="C172" s="2">
        <v>5</v>
      </c>
      <c r="D172" s="2">
        <v>1</v>
      </c>
      <c r="E172" s="2">
        <v>1</v>
      </c>
      <c r="F172" s="2">
        <v>1</v>
      </c>
      <c r="G172" s="2">
        <v>1</v>
      </c>
      <c r="H172" s="2">
        <v>1</v>
      </c>
      <c r="I172" s="2">
        <v>16</v>
      </c>
      <c r="J172" s="2">
        <v>14</v>
      </c>
      <c r="Q172" s="2">
        <v>2</v>
      </c>
      <c r="R172" s="2">
        <v>2</v>
      </c>
      <c r="S172" s="2">
        <v>3</v>
      </c>
      <c r="T172" s="2">
        <v>0</v>
      </c>
      <c r="U172" s="2">
        <v>3</v>
      </c>
      <c r="V172" s="2">
        <v>5</v>
      </c>
      <c r="Z172" s="2">
        <v>4</v>
      </c>
      <c r="AB172" s="2">
        <v>68</v>
      </c>
    </row>
    <row r="173" spans="1:28" ht="9">
      <c r="A173" s="6" t="s">
        <v>198</v>
      </c>
      <c r="B173" s="8" t="s">
        <v>34</v>
      </c>
      <c r="C173" s="2">
        <v>4</v>
      </c>
      <c r="E173" s="2">
        <v>1</v>
      </c>
      <c r="F173" s="2">
        <v>1</v>
      </c>
      <c r="G173" s="2">
        <v>1</v>
      </c>
      <c r="H173" s="2">
        <v>1</v>
      </c>
      <c r="I173" s="2">
        <v>9</v>
      </c>
      <c r="J173" s="2">
        <v>7</v>
      </c>
      <c r="L173" s="2">
        <v>1</v>
      </c>
      <c r="M173" s="2">
        <v>1</v>
      </c>
      <c r="P173" s="2">
        <v>1</v>
      </c>
      <c r="Q173" s="2">
        <v>1</v>
      </c>
      <c r="R173" s="2">
        <v>2</v>
      </c>
      <c r="S173" s="2">
        <v>2</v>
      </c>
      <c r="T173" s="2">
        <v>0</v>
      </c>
      <c r="U173" s="2">
        <v>2</v>
      </c>
      <c r="V173" s="2">
        <v>2</v>
      </c>
      <c r="Z173" s="2">
        <v>11</v>
      </c>
      <c r="AA173" s="2">
        <v>117</v>
      </c>
      <c r="AB173" s="2">
        <v>58</v>
      </c>
    </row>
    <row r="174" spans="1:16" ht="9">
      <c r="A174" s="6" t="s">
        <v>199</v>
      </c>
      <c r="B174" s="8" t="s">
        <v>93</v>
      </c>
      <c r="C174" s="2">
        <v>2</v>
      </c>
      <c r="F174" s="2">
        <v>1</v>
      </c>
      <c r="H174" s="2">
        <v>1</v>
      </c>
      <c r="I174" s="2">
        <v>2</v>
      </c>
      <c r="O174" s="2">
        <v>1</v>
      </c>
      <c r="P174" s="2">
        <v>1</v>
      </c>
    </row>
    <row r="175" spans="1:27" ht="9">
      <c r="A175" s="6" t="s">
        <v>200</v>
      </c>
      <c r="B175" s="8" t="s">
        <v>47</v>
      </c>
      <c r="C175" s="2">
        <v>5</v>
      </c>
      <c r="D175" s="2">
        <v>1</v>
      </c>
      <c r="E175" s="2">
        <v>1</v>
      </c>
      <c r="F175" s="2">
        <v>1</v>
      </c>
      <c r="G175" s="2">
        <v>1</v>
      </c>
      <c r="H175" s="2">
        <v>1</v>
      </c>
      <c r="I175" s="2">
        <v>13</v>
      </c>
      <c r="J175" s="2">
        <v>7</v>
      </c>
      <c r="L175" s="2">
        <v>1</v>
      </c>
      <c r="O175" s="2">
        <v>2</v>
      </c>
      <c r="P175" s="2">
        <v>3</v>
      </c>
      <c r="R175" s="2">
        <v>3</v>
      </c>
      <c r="V175" s="2">
        <v>1</v>
      </c>
      <c r="AA175" s="2">
        <v>1</v>
      </c>
    </row>
    <row r="176" spans="1:22" ht="9">
      <c r="A176" s="6" t="s">
        <v>201</v>
      </c>
      <c r="B176" s="8" t="s">
        <v>14</v>
      </c>
      <c r="C176" s="2">
        <v>5</v>
      </c>
      <c r="D176" s="2">
        <v>1</v>
      </c>
      <c r="E176" s="2">
        <v>1</v>
      </c>
      <c r="F176" s="2">
        <v>1</v>
      </c>
      <c r="G176" s="2">
        <v>1</v>
      </c>
      <c r="H176" s="2">
        <v>1</v>
      </c>
      <c r="I176" s="2">
        <v>15</v>
      </c>
      <c r="J176" s="2">
        <v>15</v>
      </c>
      <c r="S176" s="2">
        <v>6</v>
      </c>
      <c r="T176" s="2">
        <v>0</v>
      </c>
      <c r="U176" s="2">
        <v>6</v>
      </c>
      <c r="V176" s="2">
        <v>1</v>
      </c>
    </row>
    <row r="177" spans="1:22" ht="9">
      <c r="A177" s="6" t="s">
        <v>202</v>
      </c>
      <c r="B177" s="8" t="s">
        <v>25</v>
      </c>
      <c r="C177" s="2">
        <v>2</v>
      </c>
      <c r="F177" s="2">
        <v>1</v>
      </c>
      <c r="H177" s="2">
        <v>1</v>
      </c>
      <c r="I177" s="2">
        <v>6</v>
      </c>
      <c r="J177" s="2">
        <v>4</v>
      </c>
      <c r="V177" s="2">
        <v>2</v>
      </c>
    </row>
    <row r="178" spans="1:22" ht="9">
      <c r="A178" s="6" t="s">
        <v>203</v>
      </c>
      <c r="B178" s="8" t="s">
        <v>27</v>
      </c>
      <c r="C178" s="2">
        <v>5</v>
      </c>
      <c r="D178" s="2">
        <v>1</v>
      </c>
      <c r="E178" s="2">
        <v>1</v>
      </c>
      <c r="F178" s="2">
        <v>1</v>
      </c>
      <c r="G178" s="2">
        <v>1</v>
      </c>
      <c r="H178" s="2">
        <v>1</v>
      </c>
      <c r="I178" s="2">
        <v>10</v>
      </c>
      <c r="J178" s="2">
        <v>9</v>
      </c>
      <c r="P178" s="2">
        <v>1</v>
      </c>
      <c r="S178" s="2">
        <v>1</v>
      </c>
      <c r="T178" s="2">
        <v>0</v>
      </c>
      <c r="U178" s="2">
        <v>1</v>
      </c>
      <c r="V178" s="2">
        <v>2</v>
      </c>
    </row>
    <row r="179" spans="1:18" ht="9">
      <c r="A179" s="6" t="s">
        <v>204</v>
      </c>
      <c r="B179" s="8" t="s">
        <v>47</v>
      </c>
      <c r="C179" s="2">
        <v>5</v>
      </c>
      <c r="D179" s="2">
        <v>1</v>
      </c>
      <c r="E179" s="2">
        <v>1</v>
      </c>
      <c r="F179" s="2">
        <v>1</v>
      </c>
      <c r="G179" s="2">
        <v>1</v>
      </c>
      <c r="H179" s="2">
        <v>1</v>
      </c>
      <c r="I179" s="2">
        <v>13</v>
      </c>
      <c r="J179" s="2">
        <v>8</v>
      </c>
      <c r="M179" s="2">
        <v>1</v>
      </c>
      <c r="O179" s="2">
        <v>2</v>
      </c>
      <c r="Q179" s="2">
        <v>1</v>
      </c>
      <c r="R179" s="2">
        <v>1</v>
      </c>
    </row>
    <row r="180" spans="1:28" ht="9">
      <c r="A180" s="6" t="s">
        <v>205</v>
      </c>
      <c r="B180" s="8" t="s">
        <v>34</v>
      </c>
      <c r="C180" s="2">
        <v>5</v>
      </c>
      <c r="D180" s="2">
        <v>1</v>
      </c>
      <c r="E180" s="2">
        <v>1</v>
      </c>
      <c r="F180" s="2">
        <v>1</v>
      </c>
      <c r="G180" s="2">
        <v>1</v>
      </c>
      <c r="H180" s="2">
        <v>1</v>
      </c>
      <c r="I180" s="2">
        <v>14</v>
      </c>
      <c r="J180" s="2">
        <v>9</v>
      </c>
      <c r="L180" s="2">
        <v>1</v>
      </c>
      <c r="Z180" s="2">
        <v>2</v>
      </c>
      <c r="AA180" s="2">
        <v>70</v>
      </c>
      <c r="AB180" s="2">
        <v>73</v>
      </c>
    </row>
    <row r="181" spans="1:27" ht="9">
      <c r="A181" s="6" t="s">
        <v>206</v>
      </c>
      <c r="B181" s="8" t="s">
        <v>104</v>
      </c>
      <c r="C181" s="2">
        <v>2</v>
      </c>
      <c r="D181" s="2">
        <v>1</v>
      </c>
      <c r="E181" s="2">
        <v>1</v>
      </c>
      <c r="I181" s="2">
        <v>4</v>
      </c>
      <c r="J181" s="2">
        <v>3</v>
      </c>
      <c r="P181" s="2">
        <v>1</v>
      </c>
      <c r="R181" s="2">
        <v>1</v>
      </c>
      <c r="S181" s="2">
        <v>1</v>
      </c>
      <c r="T181" s="2">
        <v>0</v>
      </c>
      <c r="U181" s="2">
        <v>1</v>
      </c>
      <c r="V181" s="2">
        <v>2</v>
      </c>
      <c r="W181" s="2">
        <v>1</v>
      </c>
      <c r="X181" s="2">
        <v>0</v>
      </c>
      <c r="Y181" s="2">
        <v>1</v>
      </c>
      <c r="AA181" s="2">
        <v>58</v>
      </c>
    </row>
    <row r="182" spans="1:22" ht="9">
      <c r="A182" s="6" t="s">
        <v>207</v>
      </c>
      <c r="B182" s="8" t="s">
        <v>14</v>
      </c>
      <c r="C182" s="2">
        <v>5</v>
      </c>
      <c r="D182" s="2">
        <v>1</v>
      </c>
      <c r="E182" s="2">
        <v>1</v>
      </c>
      <c r="F182" s="2">
        <v>1</v>
      </c>
      <c r="G182" s="2">
        <v>1</v>
      </c>
      <c r="H182" s="2">
        <v>1</v>
      </c>
      <c r="I182" s="2">
        <v>13</v>
      </c>
      <c r="J182" s="2">
        <v>12</v>
      </c>
      <c r="L182" s="2">
        <v>1</v>
      </c>
      <c r="S182" s="2">
        <v>3</v>
      </c>
      <c r="T182" s="2">
        <v>0</v>
      </c>
      <c r="U182" s="2">
        <v>3</v>
      </c>
      <c r="V182" s="2">
        <v>1</v>
      </c>
    </row>
    <row r="183" spans="1:21" ht="9">
      <c r="A183" s="6" t="s">
        <v>208</v>
      </c>
      <c r="B183" s="8" t="s">
        <v>20</v>
      </c>
      <c r="C183" s="2">
        <v>3</v>
      </c>
      <c r="F183" s="2">
        <v>1</v>
      </c>
      <c r="G183" s="2">
        <v>1</v>
      </c>
      <c r="H183" s="2">
        <v>1</v>
      </c>
      <c r="I183" s="2">
        <v>5</v>
      </c>
      <c r="J183" s="2">
        <v>5</v>
      </c>
      <c r="S183" s="2">
        <v>5</v>
      </c>
      <c r="T183" s="2">
        <v>0</v>
      </c>
      <c r="U183" s="2">
        <v>5</v>
      </c>
    </row>
    <row r="184" spans="1:10" ht="9">
      <c r="A184" s="6" t="s">
        <v>209</v>
      </c>
      <c r="B184" s="8" t="s">
        <v>25</v>
      </c>
      <c r="C184" s="2">
        <v>1</v>
      </c>
      <c r="F184" s="2">
        <v>1</v>
      </c>
      <c r="I184" s="2">
        <v>6</v>
      </c>
      <c r="J184" s="2">
        <v>6</v>
      </c>
    </row>
    <row r="185" spans="1:22" ht="9">
      <c r="A185" s="6" t="s">
        <v>210</v>
      </c>
      <c r="B185" s="8" t="s">
        <v>14</v>
      </c>
      <c r="C185" s="2">
        <v>5</v>
      </c>
      <c r="D185" s="2">
        <v>1</v>
      </c>
      <c r="E185" s="2">
        <v>1</v>
      </c>
      <c r="F185" s="2">
        <v>1</v>
      </c>
      <c r="G185" s="2">
        <v>1</v>
      </c>
      <c r="H185" s="2">
        <v>1</v>
      </c>
      <c r="I185" s="2">
        <v>11</v>
      </c>
      <c r="J185" s="2">
        <v>9</v>
      </c>
      <c r="O185" s="2">
        <v>1</v>
      </c>
      <c r="P185" s="2">
        <v>1</v>
      </c>
      <c r="R185" s="2">
        <v>1</v>
      </c>
      <c r="S185" s="2">
        <v>3</v>
      </c>
      <c r="T185" s="2">
        <v>0</v>
      </c>
      <c r="U185" s="2">
        <v>3</v>
      </c>
      <c r="V185" s="2">
        <v>3</v>
      </c>
    </row>
    <row r="186" spans="1:28" ht="9">
      <c r="A186" s="6" t="s">
        <v>211</v>
      </c>
      <c r="B186" s="8" t="s">
        <v>104</v>
      </c>
      <c r="C186" s="2">
        <v>3</v>
      </c>
      <c r="D186" s="2">
        <v>1</v>
      </c>
      <c r="E186" s="2">
        <v>1</v>
      </c>
      <c r="G186" s="2">
        <v>1</v>
      </c>
      <c r="I186" s="2">
        <v>6</v>
      </c>
      <c r="J186" s="2">
        <v>3</v>
      </c>
      <c r="L186" s="2">
        <v>1</v>
      </c>
      <c r="V186" s="2">
        <v>1</v>
      </c>
      <c r="Z186" s="2">
        <v>4</v>
      </c>
      <c r="AA186" s="2">
        <v>80</v>
      </c>
      <c r="AB186" s="2">
        <v>28</v>
      </c>
    </row>
    <row r="187" spans="1:28" ht="9">
      <c r="A187" s="6" t="s">
        <v>212</v>
      </c>
      <c r="B187" s="8" t="s">
        <v>40</v>
      </c>
      <c r="C187" s="2">
        <v>5</v>
      </c>
      <c r="D187" s="2">
        <v>1</v>
      </c>
      <c r="E187" s="2">
        <v>1</v>
      </c>
      <c r="F187" s="2">
        <v>1</v>
      </c>
      <c r="G187" s="2">
        <v>1</v>
      </c>
      <c r="H187" s="2">
        <v>1</v>
      </c>
      <c r="I187" s="2">
        <v>11</v>
      </c>
      <c r="J187" s="2">
        <v>10</v>
      </c>
      <c r="P187" s="2">
        <v>1</v>
      </c>
      <c r="R187" s="2">
        <v>1</v>
      </c>
      <c r="S187" s="2">
        <v>2</v>
      </c>
      <c r="T187" s="2">
        <v>0</v>
      </c>
      <c r="U187" s="2">
        <v>2</v>
      </c>
      <c r="W187" s="2">
        <v>1</v>
      </c>
      <c r="X187" s="2">
        <v>1</v>
      </c>
      <c r="Y187" s="2">
        <v>0</v>
      </c>
      <c r="Z187" s="2">
        <v>7</v>
      </c>
      <c r="AA187" s="2">
        <v>213</v>
      </c>
      <c r="AB187" s="2">
        <v>142</v>
      </c>
    </row>
    <row r="188" spans="1:25" ht="9">
      <c r="A188" s="6" t="s">
        <v>213</v>
      </c>
      <c r="B188" s="8" t="s">
        <v>77</v>
      </c>
      <c r="C188" s="2">
        <v>4</v>
      </c>
      <c r="D188" s="2">
        <v>1</v>
      </c>
      <c r="F188" s="2">
        <v>1</v>
      </c>
      <c r="G188" s="2">
        <v>1</v>
      </c>
      <c r="H188" s="2">
        <v>1</v>
      </c>
      <c r="I188" s="2">
        <v>9</v>
      </c>
      <c r="J188" s="2">
        <v>7</v>
      </c>
      <c r="P188" s="2">
        <v>1</v>
      </c>
      <c r="Q188" s="2">
        <v>1</v>
      </c>
      <c r="S188" s="2">
        <v>3</v>
      </c>
      <c r="T188" s="2">
        <v>1</v>
      </c>
      <c r="U188" s="2">
        <v>2</v>
      </c>
      <c r="V188" s="2">
        <v>1</v>
      </c>
      <c r="W188" s="2">
        <v>1</v>
      </c>
      <c r="X188" s="2">
        <v>1</v>
      </c>
      <c r="Y188" s="2">
        <v>0</v>
      </c>
    </row>
    <row r="189" spans="1:22" ht="9">
      <c r="A189" s="6" t="s">
        <v>214</v>
      </c>
      <c r="B189" s="8" t="s">
        <v>14</v>
      </c>
      <c r="C189" s="2">
        <v>5</v>
      </c>
      <c r="D189" s="2">
        <v>1</v>
      </c>
      <c r="E189" s="2">
        <v>1</v>
      </c>
      <c r="F189" s="2">
        <v>1</v>
      </c>
      <c r="G189" s="2">
        <v>1</v>
      </c>
      <c r="H189" s="2">
        <v>1</v>
      </c>
      <c r="I189" s="2">
        <v>12</v>
      </c>
      <c r="J189" s="2">
        <v>10</v>
      </c>
      <c r="P189" s="2">
        <v>2</v>
      </c>
      <c r="R189" s="2">
        <v>2</v>
      </c>
      <c r="S189" s="2">
        <v>4</v>
      </c>
      <c r="T189" s="2">
        <v>0</v>
      </c>
      <c r="U189" s="2">
        <v>4</v>
      </c>
      <c r="V189" s="2">
        <v>2</v>
      </c>
    </row>
    <row r="190" spans="1:22" ht="9">
      <c r="A190" s="6" t="s">
        <v>215</v>
      </c>
      <c r="B190" s="8" t="s">
        <v>93</v>
      </c>
      <c r="C190" s="2">
        <v>5</v>
      </c>
      <c r="D190" s="2">
        <v>1</v>
      </c>
      <c r="E190" s="2">
        <v>1</v>
      </c>
      <c r="F190" s="2">
        <v>1</v>
      </c>
      <c r="G190" s="2">
        <v>1</v>
      </c>
      <c r="H190" s="2">
        <v>1</v>
      </c>
      <c r="I190" s="2">
        <v>9</v>
      </c>
      <c r="J190" s="2">
        <v>6</v>
      </c>
      <c r="O190" s="2">
        <v>1</v>
      </c>
      <c r="P190" s="2">
        <v>2</v>
      </c>
      <c r="Q190" s="2">
        <v>1</v>
      </c>
      <c r="S190" s="2">
        <v>3</v>
      </c>
      <c r="T190" s="2">
        <v>1</v>
      </c>
      <c r="U190" s="2">
        <v>2</v>
      </c>
      <c r="V190" s="2">
        <v>2</v>
      </c>
    </row>
    <row r="191" spans="1:22" ht="9">
      <c r="A191" s="6" t="s">
        <v>216</v>
      </c>
      <c r="B191" s="8" t="s">
        <v>14</v>
      </c>
      <c r="C191" s="2">
        <v>5</v>
      </c>
      <c r="D191" s="2">
        <v>1</v>
      </c>
      <c r="E191" s="2">
        <v>1</v>
      </c>
      <c r="F191" s="2">
        <v>1</v>
      </c>
      <c r="G191" s="2">
        <v>1</v>
      </c>
      <c r="H191" s="2">
        <v>1</v>
      </c>
      <c r="I191" s="2">
        <v>10</v>
      </c>
      <c r="J191" s="2">
        <v>7</v>
      </c>
      <c r="M191" s="2">
        <v>1</v>
      </c>
      <c r="Q191" s="2">
        <v>1</v>
      </c>
      <c r="R191" s="2">
        <v>1</v>
      </c>
      <c r="S191" s="2">
        <v>3</v>
      </c>
      <c r="T191" s="2">
        <v>0</v>
      </c>
      <c r="U191" s="2">
        <v>3</v>
      </c>
      <c r="V191" s="2">
        <v>2</v>
      </c>
    </row>
    <row r="192" spans="1:16" ht="9">
      <c r="A192" s="6" t="s">
        <v>217</v>
      </c>
      <c r="B192" s="8" t="s">
        <v>22</v>
      </c>
      <c r="C192" s="2">
        <v>1</v>
      </c>
      <c r="D192" s="2">
        <v>1</v>
      </c>
      <c r="I192" s="2">
        <v>2</v>
      </c>
      <c r="J192" s="2">
        <v>1</v>
      </c>
      <c r="P192" s="2">
        <v>1</v>
      </c>
    </row>
    <row r="193" spans="1:22" ht="9">
      <c r="A193" s="6" t="s">
        <v>218</v>
      </c>
      <c r="B193" s="8" t="s">
        <v>9</v>
      </c>
      <c r="C193" s="2">
        <v>5</v>
      </c>
      <c r="D193" s="2">
        <v>1</v>
      </c>
      <c r="E193" s="2">
        <v>1</v>
      </c>
      <c r="F193" s="2">
        <v>1</v>
      </c>
      <c r="G193" s="2">
        <v>1</v>
      </c>
      <c r="H193" s="2">
        <v>1</v>
      </c>
      <c r="I193" s="2">
        <v>14</v>
      </c>
      <c r="J193" s="2">
        <v>14</v>
      </c>
      <c r="S193" s="2">
        <v>1</v>
      </c>
      <c r="T193" s="2">
        <v>0</v>
      </c>
      <c r="U193" s="2">
        <v>1</v>
      </c>
      <c r="V193" s="2">
        <v>1</v>
      </c>
    </row>
    <row r="194" spans="1:22" ht="9">
      <c r="A194" s="6" t="s">
        <v>219</v>
      </c>
      <c r="B194" s="8" t="s">
        <v>9</v>
      </c>
      <c r="C194" s="2">
        <v>4</v>
      </c>
      <c r="E194" s="2">
        <v>1</v>
      </c>
      <c r="F194" s="2">
        <v>1</v>
      </c>
      <c r="G194" s="2">
        <v>1</v>
      </c>
      <c r="H194" s="2">
        <v>1</v>
      </c>
      <c r="I194" s="2">
        <v>6</v>
      </c>
      <c r="J194" s="2">
        <v>5</v>
      </c>
      <c r="M194" s="2">
        <v>1</v>
      </c>
      <c r="Q194" s="2">
        <v>1</v>
      </c>
      <c r="R194" s="2">
        <v>1</v>
      </c>
      <c r="V194" s="2">
        <v>1</v>
      </c>
    </row>
    <row r="195" spans="1:10" ht="9">
      <c r="A195" s="6" t="s">
        <v>220</v>
      </c>
      <c r="B195" s="8" t="s">
        <v>47</v>
      </c>
      <c r="C195" s="2">
        <v>1</v>
      </c>
      <c r="E195" s="2">
        <v>1</v>
      </c>
      <c r="I195" s="2">
        <v>2</v>
      </c>
      <c r="J195" s="2">
        <v>1</v>
      </c>
    </row>
    <row r="196" spans="1:15" ht="9">
      <c r="A196" s="6" t="s">
        <v>221</v>
      </c>
      <c r="B196" s="8" t="s">
        <v>47</v>
      </c>
      <c r="C196" s="2">
        <v>4</v>
      </c>
      <c r="D196" s="2">
        <v>1</v>
      </c>
      <c r="F196" s="2">
        <v>1</v>
      </c>
      <c r="G196" s="2">
        <v>1</v>
      </c>
      <c r="H196" s="2">
        <v>1</v>
      </c>
      <c r="I196" s="2">
        <v>9</v>
      </c>
      <c r="J196" s="2">
        <v>5</v>
      </c>
      <c r="L196" s="2">
        <v>1</v>
      </c>
      <c r="O196" s="2">
        <v>2</v>
      </c>
    </row>
    <row r="197" spans="1:28" ht="9">
      <c r="A197" s="6" t="s">
        <v>222</v>
      </c>
      <c r="B197" s="8" t="s">
        <v>34</v>
      </c>
      <c r="C197" s="2">
        <v>3</v>
      </c>
      <c r="D197" s="2">
        <v>1</v>
      </c>
      <c r="G197" s="2">
        <v>1</v>
      </c>
      <c r="H197" s="2">
        <v>1</v>
      </c>
      <c r="I197" s="2">
        <v>9</v>
      </c>
      <c r="J197" s="2">
        <v>6</v>
      </c>
      <c r="L197" s="2">
        <v>1</v>
      </c>
      <c r="Z197" s="2">
        <v>14</v>
      </c>
      <c r="AA197" s="2">
        <v>45</v>
      </c>
      <c r="AB197" s="2">
        <v>25</v>
      </c>
    </row>
    <row r="198" spans="1:15" ht="9">
      <c r="A198" s="6" t="s">
        <v>223</v>
      </c>
      <c r="B198" s="8" t="s">
        <v>27</v>
      </c>
      <c r="C198" s="2">
        <v>1</v>
      </c>
      <c r="D198" s="2">
        <v>1</v>
      </c>
      <c r="I198" s="2">
        <v>5</v>
      </c>
      <c r="J198" s="2">
        <v>4</v>
      </c>
      <c r="O198" s="2">
        <v>1</v>
      </c>
    </row>
    <row r="199" spans="1:22" ht="9">
      <c r="A199" s="6" t="s">
        <v>224</v>
      </c>
      <c r="B199" s="8" t="s">
        <v>37</v>
      </c>
      <c r="C199" s="2">
        <v>5</v>
      </c>
      <c r="D199" s="2">
        <v>1</v>
      </c>
      <c r="E199" s="2">
        <v>1</v>
      </c>
      <c r="F199" s="2">
        <v>1</v>
      </c>
      <c r="G199" s="2">
        <v>1</v>
      </c>
      <c r="H199" s="2">
        <v>1</v>
      </c>
      <c r="I199" s="2">
        <v>11</v>
      </c>
      <c r="J199" s="2">
        <v>8</v>
      </c>
      <c r="Q199" s="2">
        <v>1</v>
      </c>
      <c r="S199" s="2">
        <v>1</v>
      </c>
      <c r="T199" s="2">
        <v>1</v>
      </c>
      <c r="U199" s="2">
        <v>0</v>
      </c>
      <c r="V199" s="2">
        <v>1</v>
      </c>
    </row>
    <row r="200" spans="1:21" ht="9">
      <c r="A200" s="6" t="s">
        <v>225</v>
      </c>
      <c r="B200" s="8" t="s">
        <v>14</v>
      </c>
      <c r="C200" s="2">
        <v>5</v>
      </c>
      <c r="D200" s="2">
        <v>1</v>
      </c>
      <c r="E200" s="2">
        <v>1</v>
      </c>
      <c r="F200" s="2">
        <v>1</v>
      </c>
      <c r="G200" s="2">
        <v>1</v>
      </c>
      <c r="H200" s="2">
        <v>1</v>
      </c>
      <c r="I200" s="2">
        <v>13</v>
      </c>
      <c r="J200" s="2">
        <v>11</v>
      </c>
      <c r="M200" s="2">
        <v>1</v>
      </c>
      <c r="O200" s="2">
        <v>1</v>
      </c>
      <c r="Q200" s="2">
        <v>1</v>
      </c>
      <c r="S200" s="2">
        <v>2</v>
      </c>
      <c r="T200" s="2">
        <v>0</v>
      </c>
      <c r="U200" s="2">
        <v>2</v>
      </c>
    </row>
    <row r="201" spans="1:22" ht="9">
      <c r="A201" s="6" t="s">
        <v>226</v>
      </c>
      <c r="B201" s="8" t="s">
        <v>17</v>
      </c>
      <c r="C201" s="2">
        <v>4</v>
      </c>
      <c r="D201" s="2">
        <v>1</v>
      </c>
      <c r="E201" s="2">
        <v>1</v>
      </c>
      <c r="G201" s="2">
        <v>1</v>
      </c>
      <c r="H201" s="2">
        <v>1</v>
      </c>
      <c r="I201" s="2">
        <v>11</v>
      </c>
      <c r="J201" s="2">
        <v>10</v>
      </c>
      <c r="O201" s="2">
        <v>1</v>
      </c>
      <c r="S201" s="2">
        <v>4</v>
      </c>
      <c r="T201" s="2">
        <v>1</v>
      </c>
      <c r="U201" s="2">
        <v>3</v>
      </c>
      <c r="V201" s="2">
        <v>1</v>
      </c>
    </row>
    <row r="202" spans="1:25" ht="9">
      <c r="A202" s="6" t="s">
        <v>227</v>
      </c>
      <c r="B202" s="8" t="s">
        <v>93</v>
      </c>
      <c r="C202" s="2">
        <v>4</v>
      </c>
      <c r="E202" s="2">
        <v>1</v>
      </c>
      <c r="F202" s="2">
        <v>1</v>
      </c>
      <c r="G202" s="2">
        <v>1</v>
      </c>
      <c r="H202" s="2">
        <v>1</v>
      </c>
      <c r="I202" s="2">
        <v>8</v>
      </c>
      <c r="J202" s="2">
        <v>5</v>
      </c>
      <c r="M202" s="2">
        <v>1</v>
      </c>
      <c r="O202" s="2">
        <v>1</v>
      </c>
      <c r="P202" s="2">
        <v>1</v>
      </c>
      <c r="S202" s="2">
        <v>1</v>
      </c>
      <c r="T202" s="2">
        <v>0</v>
      </c>
      <c r="U202" s="2">
        <v>1</v>
      </c>
      <c r="V202" s="2">
        <v>3</v>
      </c>
      <c r="W202" s="2">
        <v>1</v>
      </c>
      <c r="X202" s="2">
        <v>1</v>
      </c>
      <c r="Y202" s="2">
        <v>0</v>
      </c>
    </row>
    <row r="203" spans="1:21" ht="9">
      <c r="A203" s="6" t="s">
        <v>228</v>
      </c>
      <c r="B203" s="8" t="s">
        <v>14</v>
      </c>
      <c r="C203" s="2">
        <v>4</v>
      </c>
      <c r="D203" s="2">
        <v>1</v>
      </c>
      <c r="E203" s="2">
        <v>1</v>
      </c>
      <c r="F203" s="2">
        <v>1</v>
      </c>
      <c r="G203" s="2">
        <v>1</v>
      </c>
      <c r="I203" s="2">
        <v>10</v>
      </c>
      <c r="J203" s="2">
        <v>7</v>
      </c>
      <c r="K203" s="2">
        <v>1</v>
      </c>
      <c r="O203" s="2">
        <v>1</v>
      </c>
      <c r="S203" s="2">
        <v>1</v>
      </c>
      <c r="T203" s="2">
        <v>0</v>
      </c>
      <c r="U203" s="2">
        <v>1</v>
      </c>
    </row>
    <row r="204" spans="1:22" ht="9">
      <c r="A204" s="6" t="s">
        <v>229</v>
      </c>
      <c r="B204" s="8" t="s">
        <v>9</v>
      </c>
      <c r="C204" s="2">
        <v>5</v>
      </c>
      <c r="D204" s="2">
        <v>1</v>
      </c>
      <c r="E204" s="2">
        <v>1</v>
      </c>
      <c r="F204" s="2">
        <v>1</v>
      </c>
      <c r="G204" s="2">
        <v>1</v>
      </c>
      <c r="H204" s="2">
        <v>1</v>
      </c>
      <c r="I204" s="2">
        <v>9</v>
      </c>
      <c r="J204" s="2">
        <v>5</v>
      </c>
      <c r="P204" s="2">
        <v>3</v>
      </c>
      <c r="R204" s="2">
        <v>3</v>
      </c>
      <c r="S204" s="2">
        <v>3</v>
      </c>
      <c r="T204" s="2">
        <v>0</v>
      </c>
      <c r="U204" s="2">
        <v>3</v>
      </c>
      <c r="V204" s="2">
        <v>1</v>
      </c>
    </row>
    <row r="205" spans="1:18" ht="9">
      <c r="A205" s="6" t="s">
        <v>230</v>
      </c>
      <c r="B205" s="8" t="s">
        <v>47</v>
      </c>
      <c r="C205" s="2">
        <v>5</v>
      </c>
      <c r="D205" s="2">
        <v>1</v>
      </c>
      <c r="E205" s="2">
        <v>1</v>
      </c>
      <c r="F205" s="2">
        <v>1</v>
      </c>
      <c r="G205" s="2">
        <v>1</v>
      </c>
      <c r="H205" s="2">
        <v>1</v>
      </c>
      <c r="I205" s="2">
        <v>12</v>
      </c>
      <c r="J205" s="2">
        <v>9</v>
      </c>
      <c r="K205" s="2">
        <v>1</v>
      </c>
      <c r="O205" s="2">
        <v>2</v>
      </c>
      <c r="P205" s="2">
        <v>1</v>
      </c>
      <c r="R205" s="2">
        <v>1</v>
      </c>
    </row>
    <row r="206" spans="1:28" ht="9">
      <c r="A206" s="6" t="s">
        <v>231</v>
      </c>
      <c r="B206" s="8" t="s">
        <v>11</v>
      </c>
      <c r="C206" s="2">
        <v>5</v>
      </c>
      <c r="D206" s="2">
        <v>1</v>
      </c>
      <c r="E206" s="2">
        <v>1</v>
      </c>
      <c r="F206" s="2">
        <v>1</v>
      </c>
      <c r="G206" s="2">
        <v>1</v>
      </c>
      <c r="H206" s="2">
        <v>1</v>
      </c>
      <c r="I206" s="2">
        <v>12</v>
      </c>
      <c r="J206" s="2">
        <v>10</v>
      </c>
      <c r="L206" s="2">
        <v>1</v>
      </c>
      <c r="M206" s="2">
        <v>3</v>
      </c>
      <c r="V206" s="2">
        <v>2</v>
      </c>
      <c r="W206" s="2">
        <v>1</v>
      </c>
      <c r="X206" s="2">
        <v>0</v>
      </c>
      <c r="Y206" s="2">
        <v>1</v>
      </c>
      <c r="Z206" s="2">
        <v>6</v>
      </c>
      <c r="AA206" s="2">
        <v>56</v>
      </c>
      <c r="AB206" s="2">
        <v>81</v>
      </c>
    </row>
    <row r="207" spans="1:22" ht="9">
      <c r="A207" s="6" t="s">
        <v>232</v>
      </c>
      <c r="B207" s="8" t="s">
        <v>27</v>
      </c>
      <c r="C207" s="2">
        <v>5</v>
      </c>
      <c r="D207" s="2">
        <v>1</v>
      </c>
      <c r="E207" s="2">
        <v>1</v>
      </c>
      <c r="F207" s="2">
        <v>1</v>
      </c>
      <c r="G207" s="2">
        <v>1</v>
      </c>
      <c r="H207" s="2">
        <v>1</v>
      </c>
      <c r="I207" s="2">
        <v>19</v>
      </c>
      <c r="J207" s="2">
        <v>17</v>
      </c>
      <c r="O207" s="2">
        <v>1</v>
      </c>
      <c r="P207" s="2">
        <v>2</v>
      </c>
      <c r="S207" s="2">
        <v>10</v>
      </c>
      <c r="T207" s="2">
        <v>1</v>
      </c>
      <c r="U207" s="2">
        <v>9</v>
      </c>
      <c r="V207" s="2">
        <v>3</v>
      </c>
    </row>
    <row r="208" spans="1:10" ht="9">
      <c r="A208" s="6" t="s">
        <v>233</v>
      </c>
      <c r="B208" s="8" t="s">
        <v>17</v>
      </c>
      <c r="C208" s="2">
        <v>5</v>
      </c>
      <c r="D208" s="2">
        <v>1</v>
      </c>
      <c r="E208" s="2">
        <v>1</v>
      </c>
      <c r="F208" s="2">
        <v>1</v>
      </c>
      <c r="G208" s="2">
        <v>1</v>
      </c>
      <c r="H208" s="2">
        <v>1</v>
      </c>
      <c r="I208" s="2">
        <v>8</v>
      </c>
      <c r="J208" s="2">
        <v>8</v>
      </c>
    </row>
    <row r="209" spans="1:25" ht="9">
      <c r="A209" s="6" t="s">
        <v>234</v>
      </c>
      <c r="B209" s="8" t="s">
        <v>17</v>
      </c>
      <c r="C209" s="2">
        <v>3</v>
      </c>
      <c r="D209" s="2">
        <v>1</v>
      </c>
      <c r="E209" s="2">
        <v>1</v>
      </c>
      <c r="H209" s="2">
        <v>1</v>
      </c>
      <c r="I209" s="2">
        <v>5</v>
      </c>
      <c r="J209" s="2">
        <v>4</v>
      </c>
      <c r="P209" s="2">
        <v>1</v>
      </c>
      <c r="S209" s="2">
        <v>1</v>
      </c>
      <c r="T209" s="2">
        <v>1</v>
      </c>
      <c r="U209" s="2">
        <v>0</v>
      </c>
      <c r="W209" s="2">
        <v>1</v>
      </c>
      <c r="X209" s="2">
        <v>1</v>
      </c>
      <c r="Y209" s="2">
        <v>0</v>
      </c>
    </row>
    <row r="210" spans="1:16" ht="9">
      <c r="A210" s="6" t="s">
        <v>235</v>
      </c>
      <c r="B210" s="8" t="s">
        <v>17</v>
      </c>
      <c r="C210" s="2">
        <v>5</v>
      </c>
      <c r="D210" s="2">
        <v>1</v>
      </c>
      <c r="E210" s="2">
        <v>1</v>
      </c>
      <c r="F210" s="2">
        <v>1</v>
      </c>
      <c r="G210" s="2">
        <v>1</v>
      </c>
      <c r="H210" s="2">
        <v>1</v>
      </c>
      <c r="I210" s="2">
        <v>14</v>
      </c>
      <c r="J210" s="2">
        <v>6</v>
      </c>
      <c r="P210" s="2">
        <v>1</v>
      </c>
    </row>
    <row r="211" spans="1:9" ht="9">
      <c r="A211" s="6" t="s">
        <v>236</v>
      </c>
      <c r="B211" s="8" t="s">
        <v>11</v>
      </c>
      <c r="C211" s="2">
        <v>1</v>
      </c>
      <c r="E211" s="2">
        <v>1</v>
      </c>
      <c r="I211" s="2">
        <v>1</v>
      </c>
    </row>
    <row r="212" spans="1:15" ht="9">
      <c r="A212" s="6" t="s">
        <v>237</v>
      </c>
      <c r="B212" s="8" t="s">
        <v>9</v>
      </c>
      <c r="C212" s="2">
        <v>2</v>
      </c>
      <c r="G212" s="2">
        <v>1</v>
      </c>
      <c r="H212" s="2">
        <v>1</v>
      </c>
      <c r="I212" s="2">
        <v>2</v>
      </c>
      <c r="K212" s="2">
        <v>1</v>
      </c>
      <c r="O212" s="2">
        <v>1</v>
      </c>
    </row>
    <row r="213" spans="1:21" ht="9">
      <c r="A213" s="6" t="s">
        <v>238</v>
      </c>
      <c r="B213" s="8" t="s">
        <v>37</v>
      </c>
      <c r="C213" s="2">
        <v>3</v>
      </c>
      <c r="D213" s="2">
        <v>1</v>
      </c>
      <c r="E213" s="2">
        <v>1</v>
      </c>
      <c r="H213" s="2">
        <v>1</v>
      </c>
      <c r="I213" s="2">
        <v>12</v>
      </c>
      <c r="J213" s="2">
        <v>11</v>
      </c>
      <c r="L213" s="2">
        <v>1</v>
      </c>
      <c r="S213" s="2">
        <v>2</v>
      </c>
      <c r="T213" s="2">
        <v>0</v>
      </c>
      <c r="U213" s="2">
        <v>2</v>
      </c>
    </row>
    <row r="214" spans="1:25" ht="9">
      <c r="A214" s="6" t="s">
        <v>239</v>
      </c>
      <c r="B214" s="8" t="s">
        <v>22</v>
      </c>
      <c r="C214" s="2">
        <v>3</v>
      </c>
      <c r="F214" s="2">
        <v>1</v>
      </c>
      <c r="G214" s="2">
        <v>1</v>
      </c>
      <c r="H214" s="2">
        <v>1</v>
      </c>
      <c r="I214" s="2">
        <v>7</v>
      </c>
      <c r="J214" s="2">
        <v>6</v>
      </c>
      <c r="P214" s="2">
        <v>1</v>
      </c>
      <c r="V214" s="2">
        <v>1</v>
      </c>
      <c r="W214" s="2">
        <v>1</v>
      </c>
      <c r="X214" s="2">
        <v>1</v>
      </c>
      <c r="Y214" s="2">
        <v>0</v>
      </c>
    </row>
    <row r="215" spans="1:22" ht="9">
      <c r="A215" s="6" t="s">
        <v>240</v>
      </c>
      <c r="B215" s="8" t="s">
        <v>17</v>
      </c>
      <c r="C215" s="2">
        <v>5</v>
      </c>
      <c r="D215" s="2">
        <v>1</v>
      </c>
      <c r="E215" s="2">
        <v>1</v>
      </c>
      <c r="F215" s="2">
        <v>1</v>
      </c>
      <c r="G215" s="2">
        <v>1</v>
      </c>
      <c r="H215" s="2">
        <v>1</v>
      </c>
      <c r="I215" s="2">
        <v>8</v>
      </c>
      <c r="J215" s="2">
        <v>8</v>
      </c>
      <c r="S215" s="2">
        <v>4</v>
      </c>
      <c r="T215" s="2">
        <v>0</v>
      </c>
      <c r="U215" s="2">
        <v>4</v>
      </c>
      <c r="V215" s="2">
        <v>3</v>
      </c>
    </row>
    <row r="216" spans="1:22" ht="9">
      <c r="A216" s="6" t="s">
        <v>241</v>
      </c>
      <c r="B216" s="8" t="s">
        <v>14</v>
      </c>
      <c r="C216" s="2">
        <v>4</v>
      </c>
      <c r="D216" s="2">
        <v>1</v>
      </c>
      <c r="E216" s="2">
        <v>1</v>
      </c>
      <c r="F216" s="2">
        <v>1</v>
      </c>
      <c r="H216" s="2">
        <v>1</v>
      </c>
      <c r="I216" s="2">
        <v>10</v>
      </c>
      <c r="J216" s="2">
        <v>8</v>
      </c>
      <c r="P216" s="2">
        <v>2</v>
      </c>
      <c r="R216" s="2">
        <v>2</v>
      </c>
      <c r="S216" s="2">
        <v>4</v>
      </c>
      <c r="T216" s="2">
        <v>0</v>
      </c>
      <c r="U216" s="2">
        <v>4</v>
      </c>
      <c r="V216" s="2">
        <v>1</v>
      </c>
    </row>
    <row r="217" spans="1:22" ht="9">
      <c r="A217" s="6" t="s">
        <v>242</v>
      </c>
      <c r="B217" s="8" t="s">
        <v>27</v>
      </c>
      <c r="C217" s="2">
        <v>5</v>
      </c>
      <c r="D217" s="2">
        <v>1</v>
      </c>
      <c r="E217" s="2">
        <v>1</v>
      </c>
      <c r="F217" s="2">
        <v>1</v>
      </c>
      <c r="G217" s="2">
        <v>1</v>
      </c>
      <c r="H217" s="2">
        <v>1</v>
      </c>
      <c r="I217" s="2">
        <v>13</v>
      </c>
      <c r="J217" s="2">
        <v>8</v>
      </c>
      <c r="O217" s="2">
        <v>2</v>
      </c>
      <c r="P217" s="2">
        <v>1</v>
      </c>
      <c r="Q217" s="2">
        <v>1</v>
      </c>
      <c r="S217" s="2">
        <v>4</v>
      </c>
      <c r="T217" s="2">
        <v>0</v>
      </c>
      <c r="U217" s="2">
        <v>4</v>
      </c>
      <c r="V217" s="2">
        <v>6</v>
      </c>
    </row>
    <row r="218" spans="1:28" ht="9">
      <c r="A218" s="6" t="s">
        <v>243</v>
      </c>
      <c r="B218" s="8" t="s">
        <v>11</v>
      </c>
      <c r="C218" s="2">
        <v>4</v>
      </c>
      <c r="D218" s="2">
        <v>1</v>
      </c>
      <c r="E218" s="2">
        <v>1</v>
      </c>
      <c r="F218" s="2">
        <v>1</v>
      </c>
      <c r="H218" s="2">
        <v>1</v>
      </c>
      <c r="I218" s="2">
        <v>10</v>
      </c>
      <c r="J218" s="2">
        <v>9</v>
      </c>
      <c r="K218" s="2">
        <v>1</v>
      </c>
      <c r="P218" s="2">
        <v>1</v>
      </c>
      <c r="R218" s="2">
        <v>1</v>
      </c>
      <c r="S218" s="2">
        <v>1</v>
      </c>
      <c r="T218" s="2">
        <v>0</v>
      </c>
      <c r="U218" s="2">
        <v>1</v>
      </c>
      <c r="Z218" s="2">
        <v>5</v>
      </c>
      <c r="AA218" s="2">
        <v>67</v>
      </c>
      <c r="AB218" s="2">
        <v>21</v>
      </c>
    </row>
    <row r="219" spans="1:28" ht="9">
      <c r="A219" s="6" t="s">
        <v>244</v>
      </c>
      <c r="B219" s="8" t="s">
        <v>11</v>
      </c>
      <c r="C219" s="2">
        <v>5</v>
      </c>
      <c r="D219" s="2">
        <v>1</v>
      </c>
      <c r="E219" s="2">
        <v>1</v>
      </c>
      <c r="F219" s="2">
        <v>1</v>
      </c>
      <c r="G219" s="2">
        <v>1</v>
      </c>
      <c r="H219" s="2">
        <v>1</v>
      </c>
      <c r="I219" s="2">
        <v>11</v>
      </c>
      <c r="J219" s="2">
        <v>9</v>
      </c>
      <c r="L219" s="2">
        <v>1</v>
      </c>
      <c r="P219" s="2">
        <v>1</v>
      </c>
      <c r="Q219" s="2">
        <v>1</v>
      </c>
      <c r="R219" s="2">
        <v>2</v>
      </c>
      <c r="V219" s="2">
        <v>1</v>
      </c>
      <c r="W219" s="2">
        <v>3</v>
      </c>
      <c r="X219" s="2">
        <v>0</v>
      </c>
      <c r="Y219" s="2">
        <v>3</v>
      </c>
      <c r="Z219" s="2">
        <v>15</v>
      </c>
      <c r="AA219" s="2">
        <v>47</v>
      </c>
      <c r="AB219" s="2">
        <v>92</v>
      </c>
    </row>
    <row r="220" spans="1:25" ht="9">
      <c r="A220" s="6" t="s">
        <v>245</v>
      </c>
      <c r="B220" s="8" t="s">
        <v>31</v>
      </c>
      <c r="C220" s="2">
        <v>2</v>
      </c>
      <c r="F220" s="2">
        <v>1</v>
      </c>
      <c r="G220" s="2">
        <v>1</v>
      </c>
      <c r="I220" s="2">
        <v>7</v>
      </c>
      <c r="J220" s="2">
        <v>5</v>
      </c>
      <c r="P220" s="2">
        <v>1</v>
      </c>
      <c r="S220" s="2">
        <v>2</v>
      </c>
      <c r="T220" s="2">
        <v>1</v>
      </c>
      <c r="U220" s="2">
        <v>1</v>
      </c>
      <c r="W220" s="2">
        <v>2</v>
      </c>
      <c r="X220" s="2">
        <v>2</v>
      </c>
      <c r="Y220" s="2">
        <v>0</v>
      </c>
    </row>
    <row r="221" spans="1:28" ht="9">
      <c r="A221" s="6" t="s">
        <v>246</v>
      </c>
      <c r="B221" s="8" t="s">
        <v>104</v>
      </c>
      <c r="C221" s="2">
        <v>2</v>
      </c>
      <c r="D221" s="2">
        <v>1</v>
      </c>
      <c r="E221" s="2">
        <v>1</v>
      </c>
      <c r="I221" s="2">
        <v>4</v>
      </c>
      <c r="J221" s="2">
        <v>3</v>
      </c>
      <c r="P221" s="2">
        <v>1</v>
      </c>
      <c r="R221" s="2">
        <v>1</v>
      </c>
      <c r="Z221" s="2">
        <v>3</v>
      </c>
      <c r="AA221" s="2">
        <v>66</v>
      </c>
      <c r="AB221" s="2">
        <v>15</v>
      </c>
    </row>
    <row r="222" spans="1:22" ht="9">
      <c r="A222" s="6" t="s">
        <v>247</v>
      </c>
      <c r="B222" s="8" t="s">
        <v>27</v>
      </c>
      <c r="C222" s="2">
        <v>4</v>
      </c>
      <c r="D222" s="2">
        <v>1</v>
      </c>
      <c r="E222" s="2">
        <v>1</v>
      </c>
      <c r="F222" s="2">
        <v>1</v>
      </c>
      <c r="H222" s="2">
        <v>1</v>
      </c>
      <c r="I222" s="2">
        <v>10</v>
      </c>
      <c r="J222" s="2">
        <v>10</v>
      </c>
      <c r="S222" s="2">
        <v>3</v>
      </c>
      <c r="T222" s="2">
        <v>2</v>
      </c>
      <c r="U222" s="2">
        <v>1</v>
      </c>
      <c r="V222" s="2">
        <v>2</v>
      </c>
    </row>
    <row r="223" spans="1:18" ht="9">
      <c r="A223" s="6" t="s">
        <v>248</v>
      </c>
      <c r="B223" s="8" t="s">
        <v>22</v>
      </c>
      <c r="C223" s="2">
        <v>1</v>
      </c>
      <c r="F223" s="2">
        <v>1</v>
      </c>
      <c r="I223" s="2">
        <v>3</v>
      </c>
      <c r="J223" s="2">
        <v>2</v>
      </c>
      <c r="P223" s="2">
        <v>1</v>
      </c>
      <c r="R223" s="2">
        <v>1</v>
      </c>
    </row>
    <row r="224" spans="1:22" ht="9">
      <c r="A224" s="6" t="s">
        <v>249</v>
      </c>
      <c r="B224" s="8" t="s">
        <v>25</v>
      </c>
      <c r="C224" s="2">
        <v>4</v>
      </c>
      <c r="E224" s="2">
        <v>1</v>
      </c>
      <c r="F224" s="2">
        <v>1</v>
      </c>
      <c r="G224" s="2">
        <v>1</v>
      </c>
      <c r="H224" s="2">
        <v>1</v>
      </c>
      <c r="I224" s="2">
        <v>11</v>
      </c>
      <c r="J224" s="2">
        <v>12</v>
      </c>
      <c r="M224" s="2">
        <v>1</v>
      </c>
      <c r="P224" s="2">
        <v>1</v>
      </c>
      <c r="Q224" s="2">
        <v>1</v>
      </c>
      <c r="V224" s="2">
        <v>1</v>
      </c>
    </row>
    <row r="225" spans="1:22" ht="9">
      <c r="A225" s="6" t="s">
        <v>250</v>
      </c>
      <c r="B225" s="8" t="s">
        <v>22</v>
      </c>
      <c r="C225" s="2">
        <v>5</v>
      </c>
      <c r="D225" s="2">
        <v>1</v>
      </c>
      <c r="E225" s="2">
        <v>1</v>
      </c>
      <c r="F225" s="2">
        <v>1</v>
      </c>
      <c r="G225" s="2">
        <v>1</v>
      </c>
      <c r="H225" s="2">
        <v>1</v>
      </c>
      <c r="I225" s="2">
        <v>8</v>
      </c>
      <c r="J225" s="2">
        <v>5</v>
      </c>
      <c r="L225" s="2">
        <v>1</v>
      </c>
      <c r="M225" s="2">
        <v>1</v>
      </c>
      <c r="O225" s="2">
        <v>2</v>
      </c>
      <c r="P225" s="2">
        <v>1</v>
      </c>
      <c r="S225" s="2">
        <v>3</v>
      </c>
      <c r="T225" s="2">
        <v>1</v>
      </c>
      <c r="U225" s="2">
        <v>2</v>
      </c>
      <c r="V225" s="2">
        <v>2</v>
      </c>
    </row>
    <row r="226" spans="1:25" ht="9">
      <c r="A226" s="6" t="s">
        <v>251</v>
      </c>
      <c r="B226" s="8" t="s">
        <v>37</v>
      </c>
      <c r="C226" s="2">
        <v>4</v>
      </c>
      <c r="D226" s="2">
        <v>1</v>
      </c>
      <c r="F226" s="2">
        <v>1</v>
      </c>
      <c r="G226" s="2">
        <v>1</v>
      </c>
      <c r="H226" s="2">
        <v>1</v>
      </c>
      <c r="I226" s="2">
        <v>11</v>
      </c>
      <c r="J226" s="2">
        <v>9</v>
      </c>
      <c r="O226" s="2">
        <v>1</v>
      </c>
      <c r="P226" s="2">
        <v>1</v>
      </c>
      <c r="V226" s="2">
        <v>1</v>
      </c>
      <c r="W226" s="2">
        <v>1</v>
      </c>
      <c r="X226" s="2">
        <v>1</v>
      </c>
      <c r="Y226" s="2">
        <v>0</v>
      </c>
    </row>
    <row r="227" spans="1:10" ht="9">
      <c r="A227" s="6" t="s">
        <v>252</v>
      </c>
      <c r="B227" s="8" t="s">
        <v>14</v>
      </c>
      <c r="C227" s="2">
        <v>1</v>
      </c>
      <c r="F227" s="2">
        <v>1</v>
      </c>
      <c r="I227" s="2">
        <v>2</v>
      </c>
      <c r="J227" s="2">
        <v>2</v>
      </c>
    </row>
    <row r="228" spans="1:17" ht="9">
      <c r="A228" s="6" t="s">
        <v>253</v>
      </c>
      <c r="B228" s="8" t="s">
        <v>77</v>
      </c>
      <c r="C228" s="2">
        <v>4</v>
      </c>
      <c r="D228" s="2">
        <v>1</v>
      </c>
      <c r="E228" s="2">
        <v>1</v>
      </c>
      <c r="F228" s="2">
        <v>1</v>
      </c>
      <c r="G228" s="2">
        <v>1</v>
      </c>
      <c r="I228" s="2">
        <v>11</v>
      </c>
      <c r="J228" s="2">
        <v>7</v>
      </c>
      <c r="M228" s="2">
        <v>1</v>
      </c>
      <c r="Q228" s="2">
        <v>1</v>
      </c>
    </row>
    <row r="229" spans="1:22" ht="9">
      <c r="A229" s="6" t="s">
        <v>254</v>
      </c>
      <c r="B229" s="8" t="s">
        <v>17</v>
      </c>
      <c r="C229" s="2">
        <v>5</v>
      </c>
      <c r="D229" s="2">
        <v>1</v>
      </c>
      <c r="E229" s="2">
        <v>1</v>
      </c>
      <c r="F229" s="2">
        <v>1</v>
      </c>
      <c r="G229" s="2">
        <v>1</v>
      </c>
      <c r="H229" s="2">
        <v>1</v>
      </c>
      <c r="I229" s="2">
        <v>13</v>
      </c>
      <c r="J229" s="2">
        <v>9</v>
      </c>
      <c r="L229" s="2">
        <v>1</v>
      </c>
      <c r="P229" s="2">
        <v>2</v>
      </c>
      <c r="S229" s="2">
        <v>2</v>
      </c>
      <c r="T229" s="2">
        <v>1</v>
      </c>
      <c r="U229" s="2">
        <v>1</v>
      </c>
      <c r="V229" s="2">
        <v>1</v>
      </c>
    </row>
    <row r="230" spans="1:22" ht="9">
      <c r="A230" s="6" t="s">
        <v>255</v>
      </c>
      <c r="B230" s="8" t="s">
        <v>14</v>
      </c>
      <c r="C230" s="2">
        <v>5</v>
      </c>
      <c r="D230" s="2">
        <v>1</v>
      </c>
      <c r="E230" s="2">
        <v>1</v>
      </c>
      <c r="F230" s="2">
        <v>1</v>
      </c>
      <c r="G230" s="2">
        <v>1</v>
      </c>
      <c r="H230" s="2">
        <v>1</v>
      </c>
      <c r="I230" s="2">
        <v>13</v>
      </c>
      <c r="J230" s="2">
        <v>14</v>
      </c>
      <c r="Q230" s="2">
        <v>1</v>
      </c>
      <c r="R230" s="2">
        <v>1</v>
      </c>
      <c r="S230" s="2">
        <v>2</v>
      </c>
      <c r="T230" s="2">
        <v>0</v>
      </c>
      <c r="U230" s="2">
        <v>2</v>
      </c>
      <c r="V230" s="2">
        <v>1</v>
      </c>
    </row>
    <row r="231" spans="1:16" ht="9">
      <c r="A231" s="6" t="s">
        <v>256</v>
      </c>
      <c r="B231" s="8" t="s">
        <v>25</v>
      </c>
      <c r="C231" s="2">
        <v>2</v>
      </c>
      <c r="D231" s="2">
        <v>1</v>
      </c>
      <c r="E231" s="2">
        <v>1</v>
      </c>
      <c r="I231" s="2">
        <v>2</v>
      </c>
      <c r="O231" s="2">
        <v>1</v>
      </c>
      <c r="P231" s="2">
        <v>1</v>
      </c>
    </row>
    <row r="232" spans="1:15" ht="9">
      <c r="A232" s="6" t="s">
        <v>257</v>
      </c>
      <c r="B232" s="8" t="s">
        <v>47</v>
      </c>
      <c r="C232" s="2">
        <v>4</v>
      </c>
      <c r="D232" s="2">
        <v>1</v>
      </c>
      <c r="E232" s="2">
        <v>1</v>
      </c>
      <c r="F232" s="2">
        <v>1</v>
      </c>
      <c r="H232" s="2">
        <v>1</v>
      </c>
      <c r="I232" s="2">
        <v>8</v>
      </c>
      <c r="J232" s="2">
        <v>4</v>
      </c>
      <c r="K232" s="2">
        <v>1</v>
      </c>
      <c r="L232" s="2">
        <v>1</v>
      </c>
      <c r="O232" s="2">
        <v>1</v>
      </c>
    </row>
    <row r="233" spans="1:10" ht="9">
      <c r="A233" s="6" t="s">
        <v>258</v>
      </c>
      <c r="B233" s="8" t="s">
        <v>20</v>
      </c>
      <c r="C233" s="2">
        <v>1</v>
      </c>
      <c r="G233" s="2">
        <v>1</v>
      </c>
      <c r="I233" s="2">
        <v>2</v>
      </c>
      <c r="J233" s="2">
        <v>2</v>
      </c>
    </row>
    <row r="234" spans="1:22" ht="9">
      <c r="A234" s="6" t="s">
        <v>259</v>
      </c>
      <c r="B234" s="8" t="s">
        <v>93</v>
      </c>
      <c r="C234" s="2">
        <v>5</v>
      </c>
      <c r="D234" s="2">
        <v>1</v>
      </c>
      <c r="E234" s="2">
        <v>1</v>
      </c>
      <c r="F234" s="2">
        <v>1</v>
      </c>
      <c r="G234" s="2">
        <v>1</v>
      </c>
      <c r="H234" s="2">
        <v>1</v>
      </c>
      <c r="I234" s="2">
        <v>13</v>
      </c>
      <c r="J234" s="2">
        <v>11</v>
      </c>
      <c r="L234" s="2">
        <v>1</v>
      </c>
      <c r="P234" s="2">
        <v>1</v>
      </c>
      <c r="S234" s="2">
        <v>5</v>
      </c>
      <c r="T234" s="2">
        <v>3</v>
      </c>
      <c r="U234" s="2">
        <v>2</v>
      </c>
      <c r="V234" s="2">
        <v>1</v>
      </c>
    </row>
    <row r="235" spans="1:21" ht="9">
      <c r="A235" s="6" t="s">
        <v>260</v>
      </c>
      <c r="B235" s="8" t="s">
        <v>17</v>
      </c>
      <c r="C235" s="2">
        <v>1</v>
      </c>
      <c r="H235" s="2">
        <v>1</v>
      </c>
      <c r="I235" s="2">
        <v>4</v>
      </c>
      <c r="J235" s="2">
        <v>4</v>
      </c>
      <c r="S235" s="2">
        <v>2</v>
      </c>
      <c r="T235" s="2">
        <v>1</v>
      </c>
      <c r="U235" s="2">
        <v>1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32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1" bestFit="1" customWidth="1"/>
    <col min="2" max="2" width="8.7109375" style="1" bestFit="1" customWidth="1"/>
    <col min="3" max="3" width="7.8515625" style="1" bestFit="1" customWidth="1"/>
    <col min="4" max="4" width="6.140625" style="1" bestFit="1" customWidth="1"/>
    <col min="5" max="5" width="7.140625" style="1" bestFit="1" customWidth="1"/>
    <col min="6" max="6" width="6.8515625" style="1" bestFit="1" customWidth="1"/>
    <col min="7" max="8" width="7.57421875" style="1" bestFit="1" customWidth="1"/>
    <col min="9" max="9" width="8.7109375" style="1" bestFit="1" customWidth="1"/>
    <col min="10" max="10" width="5.8515625" style="1" bestFit="1" customWidth="1"/>
    <col min="11" max="11" width="7.28125" style="1" bestFit="1" customWidth="1"/>
    <col min="12" max="12" width="8.28125" style="1" bestFit="1" customWidth="1"/>
    <col min="13" max="16384" width="9.140625" style="1" customWidth="1"/>
  </cols>
  <sheetData>
    <row r="1" spans="1:12" s="4" customFormat="1" ht="9">
      <c r="A1" s="3" t="s">
        <v>261</v>
      </c>
      <c r="B1" s="3" t="s">
        <v>281</v>
      </c>
      <c r="C1" s="3" t="s">
        <v>282</v>
      </c>
      <c r="D1" s="3" t="s">
        <v>283</v>
      </c>
      <c r="E1" s="5" t="s">
        <v>285</v>
      </c>
      <c r="F1" s="5" t="s">
        <v>286</v>
      </c>
      <c r="G1" s="5" t="s">
        <v>287</v>
      </c>
      <c r="H1" s="5" t="s">
        <v>288</v>
      </c>
      <c r="I1" s="5" t="s">
        <v>289</v>
      </c>
      <c r="J1" s="5" t="s">
        <v>290</v>
      </c>
      <c r="K1" s="5" t="s">
        <v>291</v>
      </c>
      <c r="L1" s="5" t="s">
        <v>292</v>
      </c>
    </row>
    <row r="2" spans="1:10" ht="9">
      <c r="A2" s="2" t="s">
        <v>132</v>
      </c>
      <c r="B2" s="2">
        <v>17</v>
      </c>
      <c r="C2" s="2">
        <v>0</v>
      </c>
      <c r="D2" s="2">
        <v>17</v>
      </c>
      <c r="F2" s="2">
        <v>15</v>
      </c>
      <c r="G2" s="2">
        <v>1</v>
      </c>
      <c r="J2" s="2">
        <v>1</v>
      </c>
    </row>
    <row r="3" spans="1:11" ht="9">
      <c r="A3" s="2" t="s">
        <v>16</v>
      </c>
      <c r="B3" s="2">
        <v>11</v>
      </c>
      <c r="C3" s="2">
        <v>3</v>
      </c>
      <c r="D3" s="2">
        <v>8</v>
      </c>
      <c r="E3" s="2">
        <v>1</v>
      </c>
      <c r="F3" s="2">
        <v>7</v>
      </c>
      <c r="H3" s="2">
        <v>1</v>
      </c>
      <c r="K3" s="2">
        <v>2</v>
      </c>
    </row>
    <row r="4" spans="1:6" ht="9">
      <c r="A4" s="2" t="s">
        <v>24</v>
      </c>
      <c r="B4" s="2">
        <v>11</v>
      </c>
      <c r="C4" s="2">
        <v>0</v>
      </c>
      <c r="D4" s="2">
        <v>11</v>
      </c>
      <c r="F4" s="2">
        <v>11</v>
      </c>
    </row>
    <row r="5" spans="1:6" ht="9">
      <c r="A5" s="2" t="s">
        <v>52</v>
      </c>
      <c r="B5" s="2">
        <v>10</v>
      </c>
      <c r="C5" s="2">
        <v>0</v>
      </c>
      <c r="D5" s="2">
        <v>10</v>
      </c>
      <c r="F5" s="2">
        <v>10</v>
      </c>
    </row>
    <row r="6" spans="1:11" ht="9">
      <c r="A6" s="2" t="s">
        <v>232</v>
      </c>
      <c r="B6" s="2">
        <v>10</v>
      </c>
      <c r="C6" s="2">
        <v>1</v>
      </c>
      <c r="D6" s="2">
        <v>9</v>
      </c>
      <c r="F6" s="2">
        <v>9</v>
      </c>
      <c r="K6" s="2">
        <v>1</v>
      </c>
    </row>
    <row r="7" spans="1:12" ht="9">
      <c r="A7" s="2" t="s">
        <v>64</v>
      </c>
      <c r="B7" s="2">
        <v>9</v>
      </c>
      <c r="C7" s="2">
        <v>0</v>
      </c>
      <c r="D7" s="2">
        <v>9</v>
      </c>
      <c r="I7" s="2">
        <v>4</v>
      </c>
      <c r="L7" s="2">
        <v>5</v>
      </c>
    </row>
    <row r="8" spans="1:12" ht="9">
      <c r="A8" s="2" t="s">
        <v>69</v>
      </c>
      <c r="B8" s="2">
        <v>8</v>
      </c>
      <c r="C8" s="2">
        <v>0</v>
      </c>
      <c r="D8" s="2">
        <v>8</v>
      </c>
      <c r="I8" s="2">
        <v>7</v>
      </c>
      <c r="L8" s="2">
        <v>1</v>
      </c>
    </row>
    <row r="9" spans="1:8" ht="9">
      <c r="A9" s="2" t="s">
        <v>107</v>
      </c>
      <c r="B9" s="2">
        <v>7</v>
      </c>
      <c r="C9" s="2">
        <v>2</v>
      </c>
      <c r="D9" s="2">
        <v>5</v>
      </c>
      <c r="F9" s="2">
        <v>5</v>
      </c>
      <c r="H9" s="2">
        <v>2</v>
      </c>
    </row>
    <row r="10" spans="1:6" ht="9">
      <c r="A10" s="2" t="s">
        <v>195</v>
      </c>
      <c r="B10" s="2">
        <v>7</v>
      </c>
      <c r="C10" s="2">
        <v>0</v>
      </c>
      <c r="D10" s="2">
        <v>7</v>
      </c>
      <c r="F10" s="2">
        <v>7</v>
      </c>
    </row>
    <row r="11" spans="1:12" ht="9">
      <c r="A11" s="2" t="s">
        <v>105</v>
      </c>
      <c r="B11" s="2">
        <v>6</v>
      </c>
      <c r="C11" s="2">
        <v>0</v>
      </c>
      <c r="D11" s="2">
        <v>6</v>
      </c>
      <c r="I11" s="2">
        <v>5</v>
      </c>
      <c r="L11" s="2">
        <v>1</v>
      </c>
    </row>
    <row r="12" spans="1:12" ht="9">
      <c r="A12" s="2" t="s">
        <v>201</v>
      </c>
      <c r="B12" s="2">
        <v>6</v>
      </c>
      <c r="C12" s="2">
        <v>0</v>
      </c>
      <c r="D12" s="2">
        <v>6</v>
      </c>
      <c r="I12" s="2">
        <v>3</v>
      </c>
      <c r="L12" s="2">
        <v>3</v>
      </c>
    </row>
    <row r="13" spans="1:8" ht="9">
      <c r="A13" s="2" t="s">
        <v>193</v>
      </c>
      <c r="B13" s="2">
        <v>5</v>
      </c>
      <c r="C13" s="2">
        <v>1</v>
      </c>
      <c r="D13" s="2">
        <v>4</v>
      </c>
      <c r="F13" s="2">
        <v>4</v>
      </c>
      <c r="H13" s="2">
        <v>1</v>
      </c>
    </row>
    <row r="14" spans="1:12" ht="9">
      <c r="A14" s="2" t="s">
        <v>208</v>
      </c>
      <c r="B14" s="2">
        <v>5</v>
      </c>
      <c r="C14" s="2">
        <v>0</v>
      </c>
      <c r="D14" s="2">
        <v>5</v>
      </c>
      <c r="I14" s="2">
        <v>4</v>
      </c>
      <c r="L14" s="2">
        <v>1</v>
      </c>
    </row>
    <row r="15" spans="1:8" ht="9">
      <c r="A15" s="2" t="s">
        <v>259</v>
      </c>
      <c r="B15" s="2">
        <v>5</v>
      </c>
      <c r="C15" s="2">
        <v>3</v>
      </c>
      <c r="D15" s="2">
        <v>2</v>
      </c>
      <c r="F15" s="2">
        <v>2</v>
      </c>
      <c r="H15" s="2">
        <v>3</v>
      </c>
    </row>
    <row r="16" spans="1:12" ht="9">
      <c r="A16" s="2" t="s">
        <v>15</v>
      </c>
      <c r="B16" s="2">
        <v>4</v>
      </c>
      <c r="C16" s="2">
        <v>0</v>
      </c>
      <c r="D16" s="2">
        <v>4</v>
      </c>
      <c r="I16" s="2">
        <v>1</v>
      </c>
      <c r="L16" s="2">
        <v>3</v>
      </c>
    </row>
    <row r="17" spans="1:9" ht="9">
      <c r="A17" s="2" t="s">
        <v>18</v>
      </c>
      <c r="B17" s="2">
        <v>4</v>
      </c>
      <c r="C17" s="2">
        <v>0</v>
      </c>
      <c r="D17" s="2">
        <v>4</v>
      </c>
      <c r="I17" s="2">
        <v>4</v>
      </c>
    </row>
    <row r="18" spans="1:8" ht="9">
      <c r="A18" s="2" t="s">
        <v>74</v>
      </c>
      <c r="B18" s="2">
        <v>4</v>
      </c>
      <c r="C18" s="2">
        <v>3</v>
      </c>
      <c r="D18" s="2">
        <v>1</v>
      </c>
      <c r="F18" s="2">
        <v>1</v>
      </c>
      <c r="H18" s="2">
        <v>3</v>
      </c>
    </row>
    <row r="19" spans="1:6" ht="9">
      <c r="A19" s="2" t="s">
        <v>100</v>
      </c>
      <c r="B19" s="2">
        <v>4</v>
      </c>
      <c r="C19" s="2">
        <v>0</v>
      </c>
      <c r="D19" s="2">
        <v>4</v>
      </c>
      <c r="F19" s="2">
        <v>4</v>
      </c>
    </row>
    <row r="20" spans="1:8" ht="9">
      <c r="A20" s="2" t="s">
        <v>133</v>
      </c>
      <c r="B20" s="2">
        <v>4</v>
      </c>
      <c r="C20" s="2">
        <v>1</v>
      </c>
      <c r="D20" s="2">
        <v>3</v>
      </c>
      <c r="F20" s="2">
        <v>3</v>
      </c>
      <c r="H20" s="2">
        <v>1</v>
      </c>
    </row>
    <row r="21" spans="1:12" ht="9">
      <c r="A21" s="2" t="s">
        <v>141</v>
      </c>
      <c r="B21" s="2">
        <v>4</v>
      </c>
      <c r="C21" s="2">
        <v>0</v>
      </c>
      <c r="D21" s="2">
        <v>4</v>
      </c>
      <c r="I21" s="2">
        <v>3</v>
      </c>
      <c r="L21" s="2">
        <v>1</v>
      </c>
    </row>
    <row r="22" spans="1:8" ht="9">
      <c r="A22" s="2" t="s">
        <v>159</v>
      </c>
      <c r="B22" s="2">
        <v>4</v>
      </c>
      <c r="C22" s="2">
        <v>1</v>
      </c>
      <c r="D22" s="2">
        <v>3</v>
      </c>
      <c r="F22" s="2">
        <v>3</v>
      </c>
      <c r="H22" s="2">
        <v>1</v>
      </c>
    </row>
    <row r="23" spans="1:9" ht="9">
      <c r="A23" s="2" t="s">
        <v>214</v>
      </c>
      <c r="B23" s="2">
        <v>4</v>
      </c>
      <c r="C23" s="2">
        <v>0</v>
      </c>
      <c r="D23" s="2">
        <v>4</v>
      </c>
      <c r="I23" s="2">
        <v>4</v>
      </c>
    </row>
    <row r="24" spans="1:11" ht="9">
      <c r="A24" s="2" t="s">
        <v>226</v>
      </c>
      <c r="B24" s="2">
        <v>4</v>
      </c>
      <c r="C24" s="2">
        <v>1</v>
      </c>
      <c r="D24" s="2">
        <v>3</v>
      </c>
      <c r="F24" s="2">
        <v>3</v>
      </c>
      <c r="K24" s="2">
        <v>1</v>
      </c>
    </row>
    <row r="25" spans="1:6" ht="9">
      <c r="A25" s="2" t="s">
        <v>240</v>
      </c>
      <c r="B25" s="2">
        <v>4</v>
      </c>
      <c r="C25" s="2">
        <v>0</v>
      </c>
      <c r="D25" s="2">
        <v>4</v>
      </c>
      <c r="E25" s="2">
        <v>2</v>
      </c>
      <c r="F25" s="2">
        <v>2</v>
      </c>
    </row>
    <row r="26" spans="1:12" ht="9">
      <c r="A26" s="2" t="s">
        <v>241</v>
      </c>
      <c r="B26" s="2">
        <v>4</v>
      </c>
      <c r="C26" s="2">
        <v>0</v>
      </c>
      <c r="D26" s="2">
        <v>4</v>
      </c>
      <c r="I26" s="2">
        <v>1</v>
      </c>
      <c r="L26" s="2">
        <v>3</v>
      </c>
    </row>
    <row r="27" spans="1:7" ht="9">
      <c r="A27" s="2" t="s">
        <v>242</v>
      </c>
      <c r="B27" s="2">
        <v>4</v>
      </c>
      <c r="C27" s="2">
        <v>0</v>
      </c>
      <c r="D27" s="2">
        <v>4</v>
      </c>
      <c r="F27" s="2">
        <v>3</v>
      </c>
      <c r="G27" s="2">
        <v>1</v>
      </c>
    </row>
    <row r="28" spans="1:12" ht="9">
      <c r="A28" s="2" t="s">
        <v>38</v>
      </c>
      <c r="B28" s="2">
        <v>3</v>
      </c>
      <c r="C28" s="2">
        <v>0</v>
      </c>
      <c r="D28" s="2">
        <v>3</v>
      </c>
      <c r="I28" s="2">
        <v>1</v>
      </c>
      <c r="L28" s="2">
        <v>2</v>
      </c>
    </row>
    <row r="29" spans="1:8" ht="9">
      <c r="A29" s="2" t="s">
        <v>42</v>
      </c>
      <c r="B29" s="2">
        <v>3</v>
      </c>
      <c r="C29" s="2">
        <v>2</v>
      </c>
      <c r="D29" s="2">
        <v>1</v>
      </c>
      <c r="F29" s="2">
        <v>1</v>
      </c>
      <c r="H29" s="2">
        <v>2</v>
      </c>
    </row>
    <row r="30" spans="1:6" ht="9">
      <c r="A30" s="2" t="s">
        <v>54</v>
      </c>
      <c r="B30" s="2">
        <v>3</v>
      </c>
      <c r="C30" s="2">
        <v>0</v>
      </c>
      <c r="D30" s="2">
        <v>3</v>
      </c>
      <c r="E30" s="2">
        <v>1</v>
      </c>
      <c r="F30" s="2">
        <v>2</v>
      </c>
    </row>
    <row r="31" spans="1:12" ht="9">
      <c r="A31" s="2" t="s">
        <v>61</v>
      </c>
      <c r="B31" s="2">
        <v>3</v>
      </c>
      <c r="C31" s="2">
        <v>0</v>
      </c>
      <c r="D31" s="2">
        <v>3</v>
      </c>
      <c r="I31" s="2">
        <v>2</v>
      </c>
      <c r="L31" s="2">
        <v>1</v>
      </c>
    </row>
    <row r="32" spans="1:12" ht="9">
      <c r="A32" s="2" t="s">
        <v>68</v>
      </c>
      <c r="B32" s="2">
        <v>3</v>
      </c>
      <c r="C32" s="2">
        <v>0</v>
      </c>
      <c r="D32" s="2">
        <v>3</v>
      </c>
      <c r="I32" s="2">
        <v>2</v>
      </c>
      <c r="L32" s="2">
        <v>1</v>
      </c>
    </row>
    <row r="33" spans="1:12" ht="9">
      <c r="A33" s="2" t="s">
        <v>70</v>
      </c>
      <c r="B33" s="2">
        <v>3</v>
      </c>
      <c r="C33" s="2">
        <v>0</v>
      </c>
      <c r="D33" s="2">
        <v>3</v>
      </c>
      <c r="I33" s="2">
        <v>2</v>
      </c>
      <c r="L33" s="2">
        <v>1</v>
      </c>
    </row>
    <row r="34" spans="1:9" ht="9">
      <c r="A34" s="2" t="s">
        <v>71</v>
      </c>
      <c r="B34" s="2">
        <v>3</v>
      </c>
      <c r="C34" s="2">
        <v>0</v>
      </c>
      <c r="D34" s="2">
        <v>3</v>
      </c>
      <c r="I34" s="2">
        <v>3</v>
      </c>
    </row>
    <row r="35" spans="1:8" ht="9">
      <c r="A35" s="2" t="s">
        <v>91</v>
      </c>
      <c r="B35" s="2">
        <v>3</v>
      </c>
      <c r="C35" s="2">
        <v>2</v>
      </c>
      <c r="D35" s="2">
        <v>1</v>
      </c>
      <c r="E35" s="2">
        <v>1</v>
      </c>
      <c r="H35" s="2">
        <v>2</v>
      </c>
    </row>
    <row r="36" spans="1:7" ht="9">
      <c r="A36" s="2" t="s">
        <v>95</v>
      </c>
      <c r="B36" s="2">
        <v>3</v>
      </c>
      <c r="C36" s="2">
        <v>0</v>
      </c>
      <c r="D36" s="2">
        <v>3</v>
      </c>
      <c r="F36" s="2">
        <v>2</v>
      </c>
      <c r="G36" s="2">
        <v>1</v>
      </c>
    </row>
    <row r="37" spans="1:8" ht="9">
      <c r="A37" s="2" t="s">
        <v>115</v>
      </c>
      <c r="B37" s="2">
        <v>3</v>
      </c>
      <c r="C37" s="2">
        <v>1</v>
      </c>
      <c r="D37" s="2">
        <v>2</v>
      </c>
      <c r="F37" s="2">
        <v>2</v>
      </c>
      <c r="H37" s="2">
        <v>1</v>
      </c>
    </row>
    <row r="38" spans="1:6" ht="9">
      <c r="A38" s="2" t="s">
        <v>137</v>
      </c>
      <c r="B38" s="2">
        <v>3</v>
      </c>
      <c r="C38" s="2">
        <v>0</v>
      </c>
      <c r="D38" s="2">
        <v>3</v>
      </c>
      <c r="F38" s="2">
        <v>3</v>
      </c>
    </row>
    <row r="39" spans="1:6" ht="9">
      <c r="A39" s="2" t="s">
        <v>156</v>
      </c>
      <c r="B39" s="2">
        <v>3</v>
      </c>
      <c r="C39" s="2">
        <v>0</v>
      </c>
      <c r="D39" s="2">
        <v>3</v>
      </c>
      <c r="F39" s="2">
        <v>3</v>
      </c>
    </row>
    <row r="40" spans="1:9" ht="9">
      <c r="A40" s="2" t="s">
        <v>160</v>
      </c>
      <c r="B40" s="2">
        <v>3</v>
      </c>
      <c r="C40" s="2">
        <v>0</v>
      </c>
      <c r="D40" s="2">
        <v>2</v>
      </c>
      <c r="I40" s="2">
        <v>2</v>
      </c>
    </row>
    <row r="41" spans="1:11" ht="9">
      <c r="A41" s="2" t="s">
        <v>165</v>
      </c>
      <c r="B41" s="2">
        <v>3</v>
      </c>
      <c r="C41" s="2">
        <v>2</v>
      </c>
      <c r="D41" s="2">
        <v>1</v>
      </c>
      <c r="F41" s="2">
        <v>1</v>
      </c>
      <c r="H41" s="2">
        <v>1</v>
      </c>
      <c r="K41" s="2">
        <v>1</v>
      </c>
    </row>
    <row r="42" spans="1:6" ht="9">
      <c r="A42" s="2" t="s">
        <v>168</v>
      </c>
      <c r="B42" s="2">
        <v>3</v>
      </c>
      <c r="C42" s="2">
        <v>0</v>
      </c>
      <c r="D42" s="2">
        <v>3</v>
      </c>
      <c r="F42" s="2">
        <v>3</v>
      </c>
    </row>
    <row r="43" spans="1:12" ht="9">
      <c r="A43" s="2" t="s">
        <v>197</v>
      </c>
      <c r="B43" s="2">
        <v>3</v>
      </c>
      <c r="C43" s="2">
        <v>0</v>
      </c>
      <c r="D43" s="2">
        <v>3</v>
      </c>
      <c r="I43" s="2">
        <v>2</v>
      </c>
      <c r="L43" s="2">
        <v>1</v>
      </c>
    </row>
    <row r="44" spans="1:12" ht="9">
      <c r="A44" s="2" t="s">
        <v>207</v>
      </c>
      <c r="B44" s="2">
        <v>3</v>
      </c>
      <c r="C44" s="2">
        <v>0</v>
      </c>
      <c r="D44" s="2">
        <v>3</v>
      </c>
      <c r="I44" s="2">
        <v>2</v>
      </c>
      <c r="L44" s="2">
        <v>1</v>
      </c>
    </row>
    <row r="45" spans="1:12" ht="9">
      <c r="A45" s="2" t="s">
        <v>210</v>
      </c>
      <c r="B45" s="2">
        <v>3</v>
      </c>
      <c r="C45" s="2">
        <v>0</v>
      </c>
      <c r="D45" s="2">
        <v>3</v>
      </c>
      <c r="I45" s="2">
        <v>2</v>
      </c>
      <c r="L45" s="2">
        <v>1</v>
      </c>
    </row>
    <row r="46" spans="1:8" ht="9">
      <c r="A46" s="2" t="s">
        <v>213</v>
      </c>
      <c r="B46" s="2">
        <v>3</v>
      </c>
      <c r="C46" s="2">
        <v>1</v>
      </c>
      <c r="D46" s="2">
        <v>2</v>
      </c>
      <c r="F46" s="2">
        <v>2</v>
      </c>
      <c r="H46" s="2">
        <v>1</v>
      </c>
    </row>
    <row r="47" spans="1:8" ht="9">
      <c r="A47" s="2" t="s">
        <v>215</v>
      </c>
      <c r="B47" s="2">
        <v>3</v>
      </c>
      <c r="C47" s="2">
        <v>1</v>
      </c>
      <c r="D47" s="2">
        <v>2</v>
      </c>
      <c r="F47" s="2">
        <v>2</v>
      </c>
      <c r="H47" s="2">
        <v>1</v>
      </c>
    </row>
    <row r="48" spans="1:12" ht="9">
      <c r="A48" s="2" t="s">
        <v>216</v>
      </c>
      <c r="B48" s="2">
        <v>3</v>
      </c>
      <c r="C48" s="2">
        <v>0</v>
      </c>
      <c r="D48" s="2">
        <v>3</v>
      </c>
      <c r="I48" s="2">
        <v>2</v>
      </c>
      <c r="L48" s="2">
        <v>1</v>
      </c>
    </row>
    <row r="49" spans="1:12" ht="9">
      <c r="A49" s="2" t="s">
        <v>229</v>
      </c>
      <c r="B49" s="2">
        <v>3</v>
      </c>
      <c r="C49" s="2">
        <v>0</v>
      </c>
      <c r="D49" s="2">
        <v>3</v>
      </c>
      <c r="I49" s="2">
        <v>2</v>
      </c>
      <c r="L49" s="2">
        <v>1</v>
      </c>
    </row>
    <row r="50" spans="1:8" ht="9">
      <c r="A50" s="2" t="s">
        <v>247</v>
      </c>
      <c r="B50" s="2">
        <v>3</v>
      </c>
      <c r="C50" s="2">
        <v>2</v>
      </c>
      <c r="D50" s="2">
        <v>1</v>
      </c>
      <c r="F50" s="2">
        <v>1</v>
      </c>
      <c r="H50" s="2">
        <v>2</v>
      </c>
    </row>
    <row r="51" spans="1:8" ht="9">
      <c r="A51" s="2" t="s">
        <v>250</v>
      </c>
      <c r="B51" s="2">
        <v>3</v>
      </c>
      <c r="C51" s="2">
        <v>1</v>
      </c>
      <c r="D51" s="2">
        <v>2</v>
      </c>
      <c r="F51" s="2">
        <v>2</v>
      </c>
      <c r="H51" s="2">
        <v>1</v>
      </c>
    </row>
    <row r="52" spans="1:12" ht="9">
      <c r="A52" s="2" t="s">
        <v>32</v>
      </c>
      <c r="B52" s="2">
        <v>2</v>
      </c>
      <c r="C52" s="2">
        <v>0</v>
      </c>
      <c r="D52" s="2">
        <v>2</v>
      </c>
      <c r="I52" s="2">
        <v>1</v>
      </c>
      <c r="L52" s="2">
        <v>1</v>
      </c>
    </row>
    <row r="53" spans="1:9" ht="9">
      <c r="A53" s="2" t="s">
        <v>43</v>
      </c>
      <c r="B53" s="2">
        <v>2</v>
      </c>
      <c r="C53" s="2">
        <v>0</v>
      </c>
      <c r="D53" s="2">
        <v>2</v>
      </c>
      <c r="I53" s="2">
        <v>2</v>
      </c>
    </row>
    <row r="54" spans="1:12" ht="9">
      <c r="A54" s="2" t="s">
        <v>48</v>
      </c>
      <c r="B54" s="2">
        <v>2</v>
      </c>
      <c r="C54" s="2">
        <v>0</v>
      </c>
      <c r="D54" s="2">
        <v>2</v>
      </c>
      <c r="I54" s="2">
        <v>1</v>
      </c>
      <c r="L54" s="2">
        <v>1</v>
      </c>
    </row>
    <row r="55" spans="1:11" ht="9">
      <c r="A55" s="2" t="s">
        <v>53</v>
      </c>
      <c r="B55" s="2">
        <v>2</v>
      </c>
      <c r="C55" s="2">
        <v>2</v>
      </c>
      <c r="D55" s="2">
        <v>0</v>
      </c>
      <c r="H55" s="2">
        <v>1</v>
      </c>
      <c r="K55" s="2">
        <v>1</v>
      </c>
    </row>
    <row r="56" spans="1:8" ht="9">
      <c r="A56" s="2" t="s">
        <v>55</v>
      </c>
      <c r="B56" s="2">
        <v>2</v>
      </c>
      <c r="C56" s="2">
        <v>1</v>
      </c>
      <c r="D56" s="2">
        <v>1</v>
      </c>
      <c r="F56" s="2">
        <v>1</v>
      </c>
      <c r="H56" s="2">
        <v>1</v>
      </c>
    </row>
    <row r="57" spans="1:11" ht="9">
      <c r="A57" s="2" t="s">
        <v>57</v>
      </c>
      <c r="B57" s="2">
        <v>2</v>
      </c>
      <c r="C57" s="2">
        <v>1</v>
      </c>
      <c r="D57" s="2">
        <v>1</v>
      </c>
      <c r="F57" s="2">
        <v>1</v>
      </c>
      <c r="K57" s="2">
        <v>1</v>
      </c>
    </row>
    <row r="58" spans="1:6" ht="9">
      <c r="A58" s="2" t="s">
        <v>73</v>
      </c>
      <c r="B58" s="2">
        <v>2</v>
      </c>
      <c r="C58" s="2">
        <v>0</v>
      </c>
      <c r="D58" s="2">
        <v>2</v>
      </c>
      <c r="F58" s="2">
        <v>2</v>
      </c>
    </row>
    <row r="59" spans="1:6" ht="9">
      <c r="A59" s="2" t="s">
        <v>92</v>
      </c>
      <c r="B59" s="2">
        <v>2</v>
      </c>
      <c r="C59" s="2">
        <v>0</v>
      </c>
      <c r="D59" s="2">
        <v>2</v>
      </c>
      <c r="F59" s="2">
        <v>2</v>
      </c>
    </row>
    <row r="60" spans="1:9" ht="9">
      <c r="A60" s="2" t="s">
        <v>98</v>
      </c>
      <c r="B60" s="2">
        <v>2</v>
      </c>
      <c r="C60" s="2">
        <v>0</v>
      </c>
      <c r="D60" s="2">
        <v>2</v>
      </c>
      <c r="F60" s="2">
        <v>1</v>
      </c>
      <c r="I60" s="2">
        <v>1</v>
      </c>
    </row>
    <row r="61" spans="1:12" ht="9">
      <c r="A61" s="2" t="s">
        <v>120</v>
      </c>
      <c r="B61" s="2">
        <v>2</v>
      </c>
      <c r="C61" s="2">
        <v>0</v>
      </c>
      <c r="D61" s="2">
        <v>2</v>
      </c>
      <c r="I61" s="2">
        <v>1</v>
      </c>
      <c r="L61" s="2">
        <v>1</v>
      </c>
    </row>
    <row r="62" spans="1:9" ht="9">
      <c r="A62" s="2" t="s">
        <v>126</v>
      </c>
      <c r="B62" s="2">
        <v>2</v>
      </c>
      <c r="C62" s="2">
        <v>0</v>
      </c>
      <c r="D62" s="2">
        <v>2</v>
      </c>
      <c r="I62" s="2">
        <v>2</v>
      </c>
    </row>
    <row r="63" spans="1:8" ht="9">
      <c r="A63" s="2" t="s">
        <v>138</v>
      </c>
      <c r="B63" s="2">
        <v>2</v>
      </c>
      <c r="C63" s="2">
        <v>1</v>
      </c>
      <c r="D63" s="2">
        <v>1</v>
      </c>
      <c r="F63" s="2">
        <v>1</v>
      </c>
      <c r="H63" s="2">
        <v>1</v>
      </c>
    </row>
    <row r="64" spans="1:9" ht="9">
      <c r="A64" s="2" t="s">
        <v>145</v>
      </c>
      <c r="B64" s="2">
        <v>2</v>
      </c>
      <c r="C64" s="2">
        <v>0</v>
      </c>
      <c r="D64" s="2">
        <v>2</v>
      </c>
      <c r="I64" s="2">
        <v>2</v>
      </c>
    </row>
    <row r="65" spans="1:9" ht="9">
      <c r="A65" s="2" t="s">
        <v>161</v>
      </c>
      <c r="B65" s="2">
        <v>2</v>
      </c>
      <c r="C65" s="2">
        <v>0</v>
      </c>
      <c r="D65" s="2">
        <v>2</v>
      </c>
      <c r="I65" s="2">
        <v>2</v>
      </c>
    </row>
    <row r="66" spans="1:9" ht="9">
      <c r="A66" s="2" t="s">
        <v>164</v>
      </c>
      <c r="B66" s="2">
        <v>2</v>
      </c>
      <c r="C66" s="2">
        <v>0</v>
      </c>
      <c r="D66" s="2">
        <v>2</v>
      </c>
      <c r="I66" s="2">
        <v>2</v>
      </c>
    </row>
    <row r="67" spans="1:12" ht="9">
      <c r="A67" s="2" t="s">
        <v>173</v>
      </c>
      <c r="B67" s="2">
        <v>2</v>
      </c>
      <c r="C67" s="2">
        <v>0</v>
      </c>
      <c r="D67" s="2">
        <v>2</v>
      </c>
      <c r="L67" s="2">
        <v>2</v>
      </c>
    </row>
    <row r="68" spans="1:12" ht="9">
      <c r="A68" s="2" t="s">
        <v>176</v>
      </c>
      <c r="B68" s="2">
        <v>2</v>
      </c>
      <c r="C68" s="2">
        <v>0</v>
      </c>
      <c r="D68" s="2">
        <v>2</v>
      </c>
      <c r="L68" s="2">
        <v>2</v>
      </c>
    </row>
    <row r="69" spans="1:8" ht="9">
      <c r="A69" s="2" t="s">
        <v>178</v>
      </c>
      <c r="B69" s="2">
        <v>2</v>
      </c>
      <c r="C69" s="2">
        <v>1</v>
      </c>
      <c r="D69" s="2">
        <v>1</v>
      </c>
      <c r="F69" s="2">
        <v>1</v>
      </c>
      <c r="H69" s="2">
        <v>1</v>
      </c>
    </row>
    <row r="70" spans="1:12" ht="9">
      <c r="A70" s="2" t="s">
        <v>184</v>
      </c>
      <c r="B70" s="2">
        <v>2</v>
      </c>
      <c r="C70" s="2">
        <v>0</v>
      </c>
      <c r="D70" s="2">
        <v>2</v>
      </c>
      <c r="I70" s="2">
        <v>1</v>
      </c>
      <c r="L70" s="2">
        <v>1</v>
      </c>
    </row>
    <row r="71" spans="1:6" ht="9">
      <c r="A71" s="2" t="s">
        <v>189</v>
      </c>
      <c r="B71" s="2">
        <v>2</v>
      </c>
      <c r="C71" s="2">
        <v>0</v>
      </c>
      <c r="D71" s="2">
        <v>2</v>
      </c>
      <c r="F71" s="2">
        <v>2</v>
      </c>
    </row>
    <row r="72" spans="1:12" ht="9">
      <c r="A72" s="2" t="s">
        <v>192</v>
      </c>
      <c r="B72" s="2">
        <v>2</v>
      </c>
      <c r="C72" s="2">
        <v>0</v>
      </c>
      <c r="D72" s="2">
        <v>2</v>
      </c>
      <c r="L72" s="2">
        <v>2</v>
      </c>
    </row>
    <row r="73" spans="1:9" ht="9">
      <c r="A73" s="2" t="s">
        <v>198</v>
      </c>
      <c r="B73" s="2">
        <v>2</v>
      </c>
      <c r="C73" s="2">
        <v>0</v>
      </c>
      <c r="D73" s="2">
        <v>2</v>
      </c>
      <c r="I73" s="2">
        <v>2</v>
      </c>
    </row>
    <row r="74" spans="1:10" ht="9">
      <c r="A74" s="2" t="s">
        <v>212</v>
      </c>
      <c r="B74" s="2">
        <v>2</v>
      </c>
      <c r="C74" s="2">
        <v>0</v>
      </c>
      <c r="D74" s="2">
        <v>2</v>
      </c>
      <c r="I74" s="2">
        <v>1</v>
      </c>
      <c r="J74" s="2">
        <v>1</v>
      </c>
    </row>
    <row r="75" spans="1:12" ht="9">
      <c r="A75" s="2" t="s">
        <v>284</v>
      </c>
      <c r="B75" s="2">
        <v>2</v>
      </c>
      <c r="C75" s="2">
        <v>0</v>
      </c>
      <c r="D75" s="2">
        <v>2</v>
      </c>
      <c r="I75" s="2">
        <v>1</v>
      </c>
      <c r="L75" s="2">
        <v>1</v>
      </c>
    </row>
    <row r="76" spans="1:9" ht="9">
      <c r="A76" s="2" t="s">
        <v>225</v>
      </c>
      <c r="B76" s="2">
        <v>2</v>
      </c>
      <c r="C76" s="2">
        <v>0</v>
      </c>
      <c r="D76" s="2">
        <v>2</v>
      </c>
      <c r="I76" s="2">
        <v>2</v>
      </c>
    </row>
    <row r="77" spans="1:6" ht="9">
      <c r="A77" s="2" t="s">
        <v>238</v>
      </c>
      <c r="B77" s="2">
        <v>2</v>
      </c>
      <c r="C77" s="2">
        <v>0</v>
      </c>
      <c r="D77" s="2">
        <v>2</v>
      </c>
      <c r="E77" s="2">
        <v>1</v>
      </c>
      <c r="F77" s="2">
        <v>1</v>
      </c>
    </row>
    <row r="78" spans="1:8" ht="9">
      <c r="A78" s="2" t="s">
        <v>245</v>
      </c>
      <c r="B78" s="2">
        <v>2</v>
      </c>
      <c r="C78" s="2">
        <v>1</v>
      </c>
      <c r="D78" s="2">
        <v>1</v>
      </c>
      <c r="F78" s="2">
        <v>1</v>
      </c>
      <c r="H78" s="2">
        <v>1</v>
      </c>
    </row>
    <row r="79" spans="1:8" ht="9">
      <c r="A79" s="2" t="s">
        <v>254</v>
      </c>
      <c r="B79" s="2">
        <v>2</v>
      </c>
      <c r="C79" s="2">
        <v>1</v>
      </c>
      <c r="D79" s="2">
        <v>1</v>
      </c>
      <c r="F79" s="2">
        <v>1</v>
      </c>
      <c r="H79" s="2">
        <v>1</v>
      </c>
    </row>
    <row r="80" spans="1:12" ht="9">
      <c r="A80" s="2" t="s">
        <v>255</v>
      </c>
      <c r="B80" s="2">
        <v>2</v>
      </c>
      <c r="C80" s="2">
        <v>0</v>
      </c>
      <c r="D80" s="2">
        <v>2</v>
      </c>
      <c r="L80" s="2">
        <v>2</v>
      </c>
    </row>
    <row r="81" spans="1:8" ht="9">
      <c r="A81" s="2" t="s">
        <v>260</v>
      </c>
      <c r="B81" s="2">
        <v>2</v>
      </c>
      <c r="C81" s="2">
        <v>1</v>
      </c>
      <c r="D81" s="2">
        <v>1</v>
      </c>
      <c r="F81" s="2">
        <v>1</v>
      </c>
      <c r="H81" s="2">
        <v>1</v>
      </c>
    </row>
    <row r="82" spans="1:9" ht="9">
      <c r="A82" s="2" t="s">
        <v>10</v>
      </c>
      <c r="B82" s="2">
        <v>1</v>
      </c>
      <c r="C82" s="2">
        <v>0</v>
      </c>
      <c r="D82" s="2">
        <v>1</v>
      </c>
      <c r="I82" s="2">
        <v>1</v>
      </c>
    </row>
    <row r="83" spans="1:12" ht="9">
      <c r="A83" s="2" t="s">
        <v>13</v>
      </c>
      <c r="B83" s="2">
        <v>1</v>
      </c>
      <c r="C83" s="2">
        <v>0</v>
      </c>
      <c r="D83" s="2">
        <v>1</v>
      </c>
      <c r="L83" s="2">
        <v>1</v>
      </c>
    </row>
    <row r="84" spans="1:6" ht="9">
      <c r="A84" s="2" t="s">
        <v>21</v>
      </c>
      <c r="B84" s="2">
        <v>1</v>
      </c>
      <c r="C84" s="2">
        <v>0</v>
      </c>
      <c r="D84" s="2">
        <v>1</v>
      </c>
      <c r="F84" s="2">
        <v>1</v>
      </c>
    </row>
    <row r="85" spans="1:12" ht="9">
      <c r="A85" s="2" t="s">
        <v>23</v>
      </c>
      <c r="B85" s="2">
        <v>1</v>
      </c>
      <c r="C85" s="2">
        <v>0</v>
      </c>
      <c r="D85" s="2">
        <v>1</v>
      </c>
      <c r="L85" s="2">
        <v>1</v>
      </c>
    </row>
    <row r="86" spans="1:12" ht="9">
      <c r="A86" s="2" t="s">
        <v>33</v>
      </c>
      <c r="B86" s="2">
        <v>1</v>
      </c>
      <c r="C86" s="2">
        <v>0</v>
      </c>
      <c r="D86" s="2">
        <v>1</v>
      </c>
      <c r="L86" s="2">
        <v>1</v>
      </c>
    </row>
    <row r="87" spans="1:5" ht="9">
      <c r="A87" s="2" t="s">
        <v>36</v>
      </c>
      <c r="B87" s="2">
        <v>1</v>
      </c>
      <c r="C87" s="2">
        <v>0</v>
      </c>
      <c r="D87" s="2">
        <v>1</v>
      </c>
      <c r="E87" s="2">
        <v>1</v>
      </c>
    </row>
    <row r="88" spans="1:9" ht="9">
      <c r="A88" s="2" t="s">
        <v>46</v>
      </c>
      <c r="B88" s="2">
        <v>1</v>
      </c>
      <c r="C88" s="2">
        <v>0</v>
      </c>
      <c r="D88" s="2">
        <v>1</v>
      </c>
      <c r="I88" s="2">
        <v>1</v>
      </c>
    </row>
    <row r="89" spans="1:9" ht="9">
      <c r="A89" s="2" t="s">
        <v>49</v>
      </c>
      <c r="B89" s="2">
        <v>1</v>
      </c>
      <c r="C89" s="2">
        <v>0</v>
      </c>
      <c r="D89" s="2">
        <v>1</v>
      </c>
      <c r="I89" s="2">
        <v>1</v>
      </c>
    </row>
    <row r="90" spans="1:9" ht="9">
      <c r="A90" s="2" t="s">
        <v>50</v>
      </c>
      <c r="B90" s="2">
        <v>1</v>
      </c>
      <c r="C90" s="2">
        <v>0</v>
      </c>
      <c r="D90" s="2">
        <v>1</v>
      </c>
      <c r="I90" s="2">
        <v>1</v>
      </c>
    </row>
    <row r="91" spans="1:12" ht="9">
      <c r="A91" s="2" t="s">
        <v>62</v>
      </c>
      <c r="B91" s="2">
        <v>1</v>
      </c>
      <c r="C91" s="2">
        <v>0</v>
      </c>
      <c r="D91" s="2">
        <v>1</v>
      </c>
      <c r="L91" s="2">
        <v>1</v>
      </c>
    </row>
    <row r="92" spans="1:6" ht="9">
      <c r="A92" s="2" t="s">
        <v>63</v>
      </c>
      <c r="B92" s="2">
        <v>1</v>
      </c>
      <c r="C92" s="2">
        <v>0</v>
      </c>
      <c r="D92" s="2">
        <v>1</v>
      </c>
      <c r="F92" s="2">
        <v>1</v>
      </c>
    </row>
    <row r="93" spans="1:9" ht="9">
      <c r="A93" s="2" t="s">
        <v>67</v>
      </c>
      <c r="B93" s="2">
        <v>1</v>
      </c>
      <c r="C93" s="2">
        <v>0</v>
      </c>
      <c r="D93" s="2">
        <v>1</v>
      </c>
      <c r="I93" s="2">
        <v>1</v>
      </c>
    </row>
    <row r="94" spans="1:12" ht="9">
      <c r="A94" s="2" t="s">
        <v>79</v>
      </c>
      <c r="B94" s="2">
        <v>1</v>
      </c>
      <c r="C94" s="2">
        <v>0</v>
      </c>
      <c r="D94" s="2">
        <v>1</v>
      </c>
      <c r="L94" s="2">
        <v>1</v>
      </c>
    </row>
    <row r="95" spans="1:12" ht="9">
      <c r="A95" s="2" t="s">
        <v>83</v>
      </c>
      <c r="B95" s="2">
        <v>1</v>
      </c>
      <c r="C95" s="2">
        <v>0</v>
      </c>
      <c r="D95" s="2">
        <v>1</v>
      </c>
      <c r="L95" s="2">
        <v>1</v>
      </c>
    </row>
    <row r="96" spans="1:6" ht="9">
      <c r="A96" s="2" t="s">
        <v>85</v>
      </c>
      <c r="B96" s="2">
        <v>1</v>
      </c>
      <c r="C96" s="2">
        <v>0</v>
      </c>
      <c r="D96" s="2">
        <v>1</v>
      </c>
      <c r="F96" s="2">
        <v>1</v>
      </c>
    </row>
    <row r="97" spans="1:11" ht="9">
      <c r="A97" s="2" t="s">
        <v>88</v>
      </c>
      <c r="B97" s="2">
        <v>1</v>
      </c>
      <c r="C97" s="2">
        <v>1</v>
      </c>
      <c r="D97" s="2">
        <v>0</v>
      </c>
      <c r="K97" s="2">
        <v>1</v>
      </c>
    </row>
    <row r="98" spans="1:8" ht="9">
      <c r="A98" s="2" t="s">
        <v>94</v>
      </c>
      <c r="B98" s="2">
        <v>1</v>
      </c>
      <c r="C98" s="2">
        <v>1</v>
      </c>
      <c r="D98" s="2">
        <v>0</v>
      </c>
      <c r="H98" s="2">
        <v>1</v>
      </c>
    </row>
    <row r="99" spans="1:5" ht="9">
      <c r="A99" s="2" t="s">
        <v>97</v>
      </c>
      <c r="B99" s="2">
        <v>1</v>
      </c>
      <c r="C99" s="2">
        <v>0</v>
      </c>
      <c r="D99" s="2">
        <v>1</v>
      </c>
      <c r="E99" s="2">
        <v>1</v>
      </c>
    </row>
    <row r="100" spans="1:12" ht="9">
      <c r="A100" s="2" t="s">
        <v>109</v>
      </c>
      <c r="B100" s="2">
        <v>1</v>
      </c>
      <c r="C100" s="2">
        <v>0</v>
      </c>
      <c r="D100" s="2">
        <v>1</v>
      </c>
      <c r="L100" s="2">
        <v>1</v>
      </c>
    </row>
    <row r="101" spans="1:8" ht="9">
      <c r="A101" s="2" t="s">
        <v>111</v>
      </c>
      <c r="B101" s="2">
        <v>1</v>
      </c>
      <c r="C101" s="2">
        <v>1</v>
      </c>
      <c r="D101" s="2">
        <v>0</v>
      </c>
      <c r="H101" s="2">
        <v>1</v>
      </c>
    </row>
    <row r="102" spans="1:6" ht="9">
      <c r="A102" s="2" t="s">
        <v>128</v>
      </c>
      <c r="B102" s="2">
        <v>1</v>
      </c>
      <c r="C102" s="2">
        <v>0</v>
      </c>
      <c r="D102" s="2">
        <v>1</v>
      </c>
      <c r="F102" s="2">
        <v>1</v>
      </c>
    </row>
    <row r="103" spans="1:6" ht="9">
      <c r="A103" s="2" t="s">
        <v>134</v>
      </c>
      <c r="B103" s="2">
        <v>1</v>
      </c>
      <c r="C103" s="2">
        <v>0</v>
      </c>
      <c r="D103" s="2">
        <v>1</v>
      </c>
      <c r="F103" s="2">
        <v>1</v>
      </c>
    </row>
    <row r="104" spans="1:12" ht="9">
      <c r="A104" s="2" t="s">
        <v>136</v>
      </c>
      <c r="B104" s="2">
        <v>1</v>
      </c>
      <c r="C104" s="2">
        <v>0</v>
      </c>
      <c r="D104" s="2">
        <v>1</v>
      </c>
      <c r="L104" s="2">
        <v>1</v>
      </c>
    </row>
    <row r="105" spans="1:6" ht="9">
      <c r="A105" s="2" t="s">
        <v>139</v>
      </c>
      <c r="B105" s="2">
        <v>1</v>
      </c>
      <c r="C105" s="2">
        <v>0</v>
      </c>
      <c r="D105" s="2">
        <v>1</v>
      </c>
      <c r="F105" s="2">
        <v>1</v>
      </c>
    </row>
    <row r="106" spans="1:9" ht="9">
      <c r="A106" s="2" t="s">
        <v>142</v>
      </c>
      <c r="B106" s="2">
        <v>1</v>
      </c>
      <c r="C106" s="2">
        <v>0</v>
      </c>
      <c r="D106" s="2">
        <v>1</v>
      </c>
      <c r="I106" s="2">
        <v>1</v>
      </c>
    </row>
    <row r="107" spans="1:7" ht="9">
      <c r="A107" s="2" t="s">
        <v>144</v>
      </c>
      <c r="B107" s="2">
        <v>1</v>
      </c>
      <c r="C107" s="2">
        <v>0</v>
      </c>
      <c r="D107" s="2">
        <v>1</v>
      </c>
      <c r="G107" s="2">
        <v>1</v>
      </c>
    </row>
    <row r="108" spans="1:6" ht="9">
      <c r="A108" s="2" t="s">
        <v>149</v>
      </c>
      <c r="B108" s="2">
        <v>1</v>
      </c>
      <c r="C108" s="2">
        <v>0</v>
      </c>
      <c r="D108" s="2">
        <v>1</v>
      </c>
      <c r="F108" s="2">
        <v>1</v>
      </c>
    </row>
    <row r="109" spans="1:12" ht="9">
      <c r="A109" s="2" t="s">
        <v>151</v>
      </c>
      <c r="B109" s="2">
        <v>1</v>
      </c>
      <c r="C109" s="2">
        <v>0</v>
      </c>
      <c r="D109" s="2">
        <v>1</v>
      </c>
      <c r="L109" s="2">
        <v>1</v>
      </c>
    </row>
    <row r="110" spans="1:11" ht="9">
      <c r="A110" s="2" t="s">
        <v>153</v>
      </c>
      <c r="B110" s="2">
        <v>1</v>
      </c>
      <c r="C110" s="2">
        <v>1</v>
      </c>
      <c r="D110" s="2">
        <v>0</v>
      </c>
      <c r="K110" s="2">
        <v>1</v>
      </c>
    </row>
    <row r="111" spans="1:6" ht="9">
      <c r="A111" s="2" t="s">
        <v>154</v>
      </c>
      <c r="B111" s="2">
        <v>1</v>
      </c>
      <c r="C111" s="2">
        <v>0</v>
      </c>
      <c r="D111" s="2">
        <v>1</v>
      </c>
      <c r="F111" s="2">
        <v>1</v>
      </c>
    </row>
    <row r="112" spans="1:8" ht="9">
      <c r="A112" s="2" t="s">
        <v>155</v>
      </c>
      <c r="B112" s="2">
        <v>1</v>
      </c>
      <c r="C112" s="2">
        <v>1</v>
      </c>
      <c r="D112" s="2">
        <v>0</v>
      </c>
      <c r="H112" s="2">
        <v>1</v>
      </c>
    </row>
    <row r="113" spans="1:9" ht="9">
      <c r="A113" s="2" t="s">
        <v>158</v>
      </c>
      <c r="B113" s="2">
        <v>1</v>
      </c>
      <c r="C113" s="2">
        <v>0</v>
      </c>
      <c r="D113" s="2">
        <v>1</v>
      </c>
      <c r="I113" s="2">
        <v>1</v>
      </c>
    </row>
    <row r="114" spans="1:8" ht="9">
      <c r="A114" s="2" t="s">
        <v>166</v>
      </c>
      <c r="B114" s="2">
        <v>1</v>
      </c>
      <c r="C114" s="2">
        <v>1</v>
      </c>
      <c r="D114" s="2">
        <v>0</v>
      </c>
      <c r="H114" s="2">
        <v>1</v>
      </c>
    </row>
    <row r="115" spans="1:6" ht="9">
      <c r="A115" s="2" t="s">
        <v>171</v>
      </c>
      <c r="B115" s="2">
        <v>1</v>
      </c>
      <c r="C115" s="2">
        <v>0</v>
      </c>
      <c r="D115" s="2">
        <v>1</v>
      </c>
      <c r="F115" s="2">
        <v>1</v>
      </c>
    </row>
    <row r="116" spans="1:12" ht="9">
      <c r="A116" s="2" t="s">
        <v>172</v>
      </c>
      <c r="B116" s="2">
        <v>1</v>
      </c>
      <c r="C116" s="2">
        <v>0</v>
      </c>
      <c r="D116" s="2">
        <v>1</v>
      </c>
      <c r="L116" s="2">
        <v>1</v>
      </c>
    </row>
    <row r="117" spans="1:6" ht="9">
      <c r="A117" s="2" t="s">
        <v>175</v>
      </c>
      <c r="B117" s="2">
        <v>1</v>
      </c>
      <c r="C117" s="2">
        <v>0</v>
      </c>
      <c r="D117" s="2">
        <v>1</v>
      </c>
      <c r="F117" s="2">
        <v>1</v>
      </c>
    </row>
    <row r="118" spans="1:7" ht="9">
      <c r="A118" s="2" t="s">
        <v>177</v>
      </c>
      <c r="B118" s="2">
        <v>1</v>
      </c>
      <c r="C118" s="2">
        <v>0</v>
      </c>
      <c r="D118" s="2">
        <v>1</v>
      </c>
      <c r="G118" s="2">
        <v>1</v>
      </c>
    </row>
    <row r="119" spans="1:6" ht="9">
      <c r="A119" s="2" t="s">
        <v>180</v>
      </c>
      <c r="B119" s="2">
        <v>1</v>
      </c>
      <c r="C119" s="2">
        <v>0</v>
      </c>
      <c r="D119" s="2">
        <v>1</v>
      </c>
      <c r="F119" s="2">
        <v>1</v>
      </c>
    </row>
    <row r="120" spans="1:12" ht="9">
      <c r="A120" s="2" t="s">
        <v>182</v>
      </c>
      <c r="B120" s="2">
        <v>1</v>
      </c>
      <c r="C120" s="2">
        <v>0</v>
      </c>
      <c r="D120" s="2">
        <v>1</v>
      </c>
      <c r="L120" s="2">
        <v>1</v>
      </c>
    </row>
    <row r="121" spans="1:12" ht="9">
      <c r="A121" s="2" t="s">
        <v>183</v>
      </c>
      <c r="B121" s="2">
        <v>1</v>
      </c>
      <c r="C121" s="2">
        <v>0</v>
      </c>
      <c r="D121" s="2">
        <v>1</v>
      </c>
      <c r="L121" s="2">
        <v>1</v>
      </c>
    </row>
    <row r="122" spans="1:6" ht="9">
      <c r="A122" s="2" t="s">
        <v>185</v>
      </c>
      <c r="B122" s="2">
        <v>1</v>
      </c>
      <c r="C122" s="2">
        <v>0</v>
      </c>
      <c r="D122" s="2">
        <v>1</v>
      </c>
      <c r="F122" s="2">
        <v>1</v>
      </c>
    </row>
    <row r="123" spans="1:12" ht="9">
      <c r="A123" s="2" t="s">
        <v>190</v>
      </c>
      <c r="B123" s="2">
        <v>1</v>
      </c>
      <c r="C123" s="2">
        <v>0</v>
      </c>
      <c r="D123" s="2">
        <v>1</v>
      </c>
      <c r="L123" s="2">
        <v>1</v>
      </c>
    </row>
    <row r="124" spans="1:9" ht="9">
      <c r="A124" s="2" t="s">
        <v>196</v>
      </c>
      <c r="B124" s="2">
        <v>1</v>
      </c>
      <c r="C124" s="2">
        <v>0</v>
      </c>
      <c r="D124" s="2">
        <v>1</v>
      </c>
      <c r="I124" s="2">
        <v>1</v>
      </c>
    </row>
    <row r="125" spans="1:6" ht="9">
      <c r="A125" s="2" t="s">
        <v>203</v>
      </c>
      <c r="B125" s="2">
        <v>1</v>
      </c>
      <c r="C125" s="2">
        <v>0</v>
      </c>
      <c r="D125" s="2">
        <v>1</v>
      </c>
      <c r="F125" s="2">
        <v>1</v>
      </c>
    </row>
    <row r="126" spans="1:9" ht="9">
      <c r="A126" s="2" t="s">
        <v>206</v>
      </c>
      <c r="B126" s="2">
        <v>1</v>
      </c>
      <c r="C126" s="2">
        <v>0</v>
      </c>
      <c r="D126" s="2">
        <v>1</v>
      </c>
      <c r="I126" s="2">
        <v>1</v>
      </c>
    </row>
    <row r="127" spans="1:12" ht="9">
      <c r="A127" s="2" t="s">
        <v>218</v>
      </c>
      <c r="B127" s="2">
        <v>1</v>
      </c>
      <c r="C127" s="2">
        <v>0</v>
      </c>
      <c r="D127" s="2">
        <v>1</v>
      </c>
      <c r="L127" s="2">
        <v>1</v>
      </c>
    </row>
    <row r="128" spans="1:8" ht="9">
      <c r="A128" s="2" t="s">
        <v>224</v>
      </c>
      <c r="B128" s="2">
        <v>1</v>
      </c>
      <c r="C128" s="2">
        <v>1</v>
      </c>
      <c r="D128" s="2">
        <v>0</v>
      </c>
      <c r="H128" s="2">
        <v>1</v>
      </c>
    </row>
    <row r="129" spans="1:6" ht="9">
      <c r="A129" s="2" t="s">
        <v>227</v>
      </c>
      <c r="B129" s="2">
        <v>1</v>
      </c>
      <c r="C129" s="2">
        <v>0</v>
      </c>
      <c r="D129" s="2">
        <v>1</v>
      </c>
      <c r="F129" s="2">
        <v>1</v>
      </c>
    </row>
    <row r="130" spans="1:9" ht="9">
      <c r="A130" s="2" t="s">
        <v>228</v>
      </c>
      <c r="B130" s="2">
        <v>1</v>
      </c>
      <c r="C130" s="2">
        <v>0</v>
      </c>
      <c r="D130" s="2">
        <v>1</v>
      </c>
      <c r="I130" s="2">
        <v>1</v>
      </c>
    </row>
    <row r="131" spans="1:11" ht="9">
      <c r="A131" s="2" t="s">
        <v>234</v>
      </c>
      <c r="B131" s="2">
        <v>1</v>
      </c>
      <c r="C131" s="2">
        <v>1</v>
      </c>
      <c r="D131" s="2">
        <v>0</v>
      </c>
      <c r="K131" s="2">
        <v>1</v>
      </c>
    </row>
    <row r="132" spans="1:12" ht="9">
      <c r="A132" s="2" t="s">
        <v>243</v>
      </c>
      <c r="B132" s="2">
        <v>1</v>
      </c>
      <c r="C132" s="2">
        <v>0</v>
      </c>
      <c r="D132" s="2">
        <v>1</v>
      </c>
      <c r="L132" s="2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pogo</cp:lastModifiedBy>
  <dcterms:created xsi:type="dcterms:W3CDTF">2006-12-31T01:40:19Z</dcterms:created>
  <dcterms:modified xsi:type="dcterms:W3CDTF">2007-01-07T18:10:05Z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